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5.xml" ContentType="application/vnd.openxmlformats-officedocument.drawing+xml"/>
  <Override PartName="/xl/charts/chart3.xml" ContentType="application/vnd.openxmlformats-officedocument.drawingml.chart+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xml"/>
  <Override PartName="/xl/charts/chart6.xml" ContentType="application/vnd.openxmlformats-officedocument.drawingml.chart+xml"/>
  <Override PartName="/xl/charts/chart7.xml" ContentType="application/vnd.openxmlformats-officedocument.drawingml.chart+xml"/>
  <Override PartName="/xl/charts/style5.xml" ContentType="application/vnd.ms-office.chartstyle+xml"/>
  <Override PartName="/xl/charts/colors5.xml" ContentType="application/vnd.ms-office.chartcolorstyle+xml"/>
  <Override PartName="/xl/charts/chart8.xml" ContentType="application/vnd.openxmlformats-officedocument.drawingml.chart+xml"/>
  <Override PartName="/xl/charts/style6.xml" ContentType="application/vnd.ms-office.chartstyle+xml"/>
  <Override PartName="/xl/charts/colors6.xml" ContentType="application/vnd.ms-office.chartcolorstyle+xml"/>
  <Override PartName="/xl/charts/chart9.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armen\Desktop\Drought Indicators - SoCal\Supplies\Colorado\"/>
    </mc:Choice>
  </mc:AlternateContent>
  <xr:revisionPtr revIDLastSave="0" documentId="13_ncr:1_{9A349893-D8AC-4A51-8158-CE0483314B11}" xr6:coauthVersionLast="47" xr6:coauthVersionMax="47" xr10:uidLastSave="{00000000-0000-0000-0000-000000000000}"/>
  <bookViews>
    <workbookView xWindow="-120" yWindow="-120" windowWidth="29040" windowHeight="15720" firstSheet="3" activeTab="6" xr2:uid="{00000000-000D-0000-FFFF-FFFF00000000}"/>
  </bookViews>
  <sheets>
    <sheet name="Sources" sheetId="4" r:id="rId1"/>
    <sheet name="Reservoirs" sheetId="3" r:id="rId2"/>
    <sheet name="Data needed" sheetId="18" r:id="rId3"/>
    <sheet name="Tables Water acc report" sheetId="19" r:id="rId4"/>
    <sheet name="Storage" sheetId="21" r:id="rId5"/>
    <sheet name="Annual Div &amp; CU - CY" sheetId="22" r:id="rId6"/>
    <sheet name="Annual Div &amp; CU - WY" sheetId="23" r:id="rId7"/>
    <sheet name="Monthly Div &amp; CU" sheetId="24" r:id="rId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12" i="22" l="1"/>
  <c r="P13" i="22"/>
  <c r="P14" i="22"/>
  <c r="P15" i="22"/>
  <c r="P16" i="22"/>
  <c r="P17" i="22"/>
  <c r="P18" i="22"/>
  <c r="P19" i="22"/>
  <c r="P20" i="22"/>
  <c r="P21" i="22"/>
  <c r="P22" i="22"/>
  <c r="P23" i="22"/>
  <c r="P24" i="22"/>
  <c r="P25" i="22"/>
  <c r="P26" i="22"/>
  <c r="P27" i="22"/>
  <c r="P28" i="22"/>
  <c r="P29" i="22"/>
  <c r="P30" i="22"/>
  <c r="P31" i="22"/>
  <c r="P32" i="22"/>
  <c r="P33" i="22"/>
  <c r="P34" i="22"/>
  <c r="P35" i="22"/>
  <c r="P36" i="22"/>
  <c r="P37" i="22"/>
  <c r="P38" i="22"/>
  <c r="P39" i="22"/>
  <c r="P40" i="22"/>
  <c r="P41" i="22"/>
  <c r="P42" i="22"/>
  <c r="P43" i="22"/>
  <c r="P44" i="22"/>
  <c r="P45" i="22"/>
  <c r="P46" i="22"/>
  <c r="P47" i="22"/>
  <c r="P48" i="22"/>
  <c r="P49" i="22"/>
  <c r="P50" i="22"/>
  <c r="P51" i="22"/>
  <c r="P52" i="22"/>
  <c r="P53" i="22"/>
  <c r="P54" i="22"/>
  <c r="P55" i="22"/>
  <c r="P56" i="22"/>
  <c r="P57" i="22"/>
  <c r="P58" i="22"/>
  <c r="P59" i="22"/>
  <c r="P60" i="22"/>
  <c r="P61" i="22"/>
  <c r="P62" i="22"/>
  <c r="P63" i="22"/>
  <c r="P64" i="22"/>
  <c r="P65" i="22"/>
  <c r="P66" i="22"/>
  <c r="P67" i="22"/>
  <c r="P68" i="22"/>
  <c r="P69" i="22"/>
  <c r="P70" i="22"/>
  <c r="P71" i="22"/>
  <c r="P72" i="22"/>
  <c r="P73" i="22"/>
  <c r="P74" i="22"/>
  <c r="P75" i="22"/>
  <c r="P76" i="22"/>
  <c r="P77" i="22"/>
  <c r="P78" i="22"/>
  <c r="P79" i="22"/>
  <c r="P80" i="22"/>
  <c r="P81" i="22"/>
  <c r="P82" i="22"/>
  <c r="P83" i="22"/>
  <c r="P84" i="22"/>
  <c r="P85" i="22"/>
  <c r="P86" i="22"/>
  <c r="P87" i="22"/>
  <c r="P88" i="22"/>
  <c r="P89" i="22"/>
  <c r="P90" i="22"/>
  <c r="P91" i="22"/>
  <c r="P92" i="22"/>
  <c r="P93" i="22"/>
  <c r="P94" i="22"/>
  <c r="P95" i="22"/>
  <c r="P96" i="22"/>
  <c r="P97" i="22"/>
  <c r="P98" i="22"/>
  <c r="P99" i="22"/>
  <c r="P100" i="22"/>
  <c r="P101" i="22"/>
  <c r="P102" i="22"/>
  <c r="P103" i="22"/>
  <c r="P104" i="22"/>
  <c r="P105" i="22"/>
  <c r="P106" i="22"/>
  <c r="P107" i="22"/>
  <c r="P108" i="22"/>
  <c r="P109" i="22"/>
  <c r="P110" i="22"/>
  <c r="P111" i="22"/>
  <c r="P112" i="22"/>
  <c r="O12" i="22"/>
  <c r="O13" i="22"/>
  <c r="O14" i="22"/>
  <c r="O15" i="22"/>
  <c r="O16" i="22"/>
  <c r="O17" i="22"/>
  <c r="O18" i="22"/>
  <c r="O19" i="22"/>
  <c r="O20" i="22"/>
  <c r="O21" i="22"/>
  <c r="O22" i="22"/>
  <c r="O23" i="22"/>
  <c r="O24" i="22"/>
  <c r="O25" i="22"/>
  <c r="O26" i="22"/>
  <c r="O27" i="22"/>
  <c r="O28" i="22"/>
  <c r="O29" i="22"/>
  <c r="O30" i="22"/>
  <c r="O31" i="22"/>
  <c r="O32" i="22"/>
  <c r="O33" i="22"/>
  <c r="O34" i="22"/>
  <c r="O35" i="22"/>
  <c r="O36" i="22"/>
  <c r="O37" i="22"/>
  <c r="O38" i="22"/>
  <c r="O39" i="22"/>
  <c r="O40" i="22"/>
  <c r="O41" i="22"/>
  <c r="O42" i="22"/>
  <c r="O43" i="22"/>
  <c r="O44" i="22"/>
  <c r="O45" i="22"/>
  <c r="O46" i="22"/>
  <c r="O47" i="22"/>
  <c r="O48" i="22"/>
  <c r="O49" i="22"/>
  <c r="O50" i="22"/>
  <c r="O51" i="22"/>
  <c r="O52" i="22"/>
  <c r="O53" i="22"/>
  <c r="O54" i="22"/>
  <c r="O55" i="22"/>
  <c r="O56" i="22"/>
  <c r="O57" i="22"/>
  <c r="O58" i="22"/>
  <c r="O59" i="22"/>
  <c r="O60" i="22"/>
  <c r="O61" i="22"/>
  <c r="O62" i="22"/>
  <c r="O63" i="22"/>
  <c r="O64" i="22"/>
  <c r="O65" i="22"/>
  <c r="O66" i="22"/>
  <c r="O67" i="22"/>
  <c r="O68" i="22"/>
  <c r="O69" i="22"/>
  <c r="O70" i="22"/>
  <c r="O71" i="22"/>
  <c r="O72" i="22"/>
  <c r="O73" i="22"/>
  <c r="O74" i="22"/>
  <c r="O75" i="22"/>
  <c r="O76" i="22"/>
  <c r="O77" i="22"/>
  <c r="O78" i="22"/>
  <c r="O79" i="22"/>
  <c r="O80" i="22"/>
  <c r="O81" i="22"/>
  <c r="O82" i="22"/>
  <c r="O83" i="22"/>
  <c r="O84" i="22"/>
  <c r="O85" i="22"/>
  <c r="O86" i="22"/>
  <c r="O87" i="22"/>
  <c r="O88" i="22"/>
  <c r="O89" i="22"/>
  <c r="O90" i="22"/>
  <c r="O91" i="22"/>
  <c r="O92" i="22"/>
  <c r="O93" i="22"/>
  <c r="O94" i="22"/>
  <c r="O95" i="22"/>
  <c r="O96" i="22"/>
  <c r="O97" i="22"/>
  <c r="O98" i="22"/>
  <c r="O99" i="22"/>
  <c r="O100" i="22"/>
  <c r="O101" i="22"/>
  <c r="O102" i="22"/>
  <c r="O103" i="22"/>
  <c r="O104" i="22"/>
  <c r="O105" i="22"/>
  <c r="O106" i="22"/>
  <c r="O107" i="22"/>
  <c r="O108" i="22"/>
  <c r="O109" i="22"/>
  <c r="O110" i="22"/>
  <c r="O111" i="22"/>
  <c r="O112" i="22"/>
  <c r="K3" i="23" l="1"/>
  <c r="L3" i="23"/>
  <c r="M3" i="23"/>
  <c r="N3" i="23"/>
  <c r="K4" i="23"/>
  <c r="L4" i="23"/>
  <c r="M4" i="23"/>
  <c r="N4" i="23"/>
  <c r="K5" i="23"/>
  <c r="M5" i="23" s="1"/>
  <c r="L5" i="23"/>
  <c r="N5" i="23" s="1"/>
  <c r="K6" i="23"/>
  <c r="L6" i="23"/>
  <c r="M6" i="23"/>
  <c r="N6" i="23"/>
  <c r="K7" i="23"/>
  <c r="L7" i="23"/>
  <c r="M7" i="23"/>
  <c r="N7" i="23"/>
  <c r="K8" i="23"/>
  <c r="L8" i="23"/>
  <c r="M8" i="23"/>
  <c r="N8" i="23"/>
  <c r="K9" i="23"/>
  <c r="L9" i="23"/>
  <c r="M9" i="23"/>
  <c r="N9" i="23"/>
  <c r="K10" i="23"/>
  <c r="M10" i="23" s="1"/>
  <c r="L10" i="23"/>
  <c r="N10" i="23" s="1"/>
  <c r="K11" i="23"/>
  <c r="L11" i="23"/>
  <c r="M11" i="23"/>
  <c r="N11" i="23"/>
  <c r="K12" i="23"/>
  <c r="L12" i="23"/>
  <c r="M12" i="23"/>
  <c r="N12" i="23"/>
  <c r="K13" i="23"/>
  <c r="L13" i="23"/>
  <c r="M13" i="23"/>
  <c r="N13" i="23"/>
  <c r="K14" i="23"/>
  <c r="L14" i="23"/>
  <c r="M14" i="23"/>
  <c r="N14" i="23"/>
  <c r="K15" i="23"/>
  <c r="M15" i="23" s="1"/>
  <c r="L15" i="23"/>
  <c r="N15" i="23" s="1"/>
  <c r="K16" i="23"/>
  <c r="L16" i="23"/>
  <c r="M16" i="23"/>
  <c r="N16" i="23"/>
  <c r="K17" i="23"/>
  <c r="L17" i="23"/>
  <c r="M17" i="23"/>
  <c r="N17" i="23"/>
  <c r="K18" i="23"/>
  <c r="L18" i="23"/>
  <c r="M18" i="23"/>
  <c r="N18" i="23"/>
  <c r="K19" i="23"/>
  <c r="L19" i="23"/>
  <c r="M19" i="23"/>
  <c r="N19" i="23"/>
  <c r="K20" i="23"/>
  <c r="M20" i="23" s="1"/>
  <c r="L20" i="23"/>
  <c r="N20" i="23" s="1"/>
  <c r="K21" i="23"/>
  <c r="L21" i="23"/>
  <c r="M21" i="23"/>
  <c r="N21" i="23"/>
  <c r="K22" i="23"/>
  <c r="L22" i="23"/>
  <c r="M22" i="23"/>
  <c r="N22" i="23"/>
  <c r="K23" i="23"/>
  <c r="L23" i="23"/>
  <c r="M23" i="23"/>
  <c r="N23" i="23"/>
  <c r="K24" i="23"/>
  <c r="L24" i="23"/>
  <c r="M24" i="23"/>
  <c r="N24" i="23"/>
  <c r="K25" i="23"/>
  <c r="M25" i="23" s="1"/>
  <c r="L25" i="23"/>
  <c r="N25" i="23" s="1"/>
  <c r="K26" i="23"/>
  <c r="L26" i="23"/>
  <c r="M26" i="23"/>
  <c r="N26" i="23"/>
  <c r="K27" i="23"/>
  <c r="L27" i="23"/>
  <c r="M27" i="23"/>
  <c r="N27" i="23"/>
  <c r="K28" i="23"/>
  <c r="L28" i="23"/>
  <c r="M28" i="23"/>
  <c r="N28" i="23"/>
  <c r="K29" i="23"/>
  <c r="L29" i="23"/>
  <c r="M29" i="23"/>
  <c r="N29" i="23"/>
  <c r="K30" i="23"/>
  <c r="M30" i="23" s="1"/>
  <c r="L30" i="23"/>
  <c r="N30" i="23" s="1"/>
  <c r="K31" i="23"/>
  <c r="L31" i="23"/>
  <c r="M31" i="23"/>
  <c r="N31" i="23"/>
  <c r="K32" i="23"/>
  <c r="L32" i="23"/>
  <c r="M32" i="23"/>
  <c r="N32" i="23"/>
  <c r="K33" i="23"/>
  <c r="L33" i="23"/>
  <c r="M33" i="23"/>
  <c r="N33" i="23"/>
  <c r="K34" i="23"/>
  <c r="L34" i="23"/>
  <c r="M34" i="23"/>
  <c r="N34" i="23"/>
  <c r="K35" i="23"/>
  <c r="M35" i="23" s="1"/>
  <c r="L35" i="23"/>
  <c r="N35" i="23" s="1"/>
  <c r="K36" i="23"/>
  <c r="L36" i="23"/>
  <c r="M36" i="23"/>
  <c r="N36" i="23"/>
  <c r="K37" i="23"/>
  <c r="L37" i="23"/>
  <c r="M37" i="23"/>
  <c r="N37" i="23"/>
  <c r="K38" i="23"/>
  <c r="L38" i="23"/>
  <c r="M38" i="23"/>
  <c r="N38" i="23"/>
  <c r="K39" i="23"/>
  <c r="L39" i="23"/>
  <c r="M39" i="23"/>
  <c r="N39" i="23"/>
  <c r="K40" i="23"/>
  <c r="M40" i="23" s="1"/>
  <c r="L40" i="23"/>
  <c r="N40" i="23" s="1"/>
  <c r="K41" i="23"/>
  <c r="L41" i="23"/>
  <c r="M41" i="23"/>
  <c r="N41" i="23"/>
  <c r="K42" i="23"/>
  <c r="L42" i="23"/>
  <c r="M42" i="23"/>
  <c r="N42" i="23"/>
  <c r="K43" i="23"/>
  <c r="L43" i="23"/>
  <c r="M43" i="23"/>
  <c r="N43" i="23"/>
  <c r="K44" i="23"/>
  <c r="L44" i="23"/>
  <c r="M44" i="23"/>
  <c r="N44" i="23"/>
  <c r="K45" i="23"/>
  <c r="M45" i="23" s="1"/>
  <c r="L45" i="23"/>
  <c r="N45" i="23" s="1"/>
  <c r="K46" i="23"/>
  <c r="L46" i="23"/>
  <c r="M46" i="23"/>
  <c r="N46" i="23"/>
  <c r="K47" i="23"/>
  <c r="L47" i="23"/>
  <c r="M47" i="23"/>
  <c r="N47" i="23"/>
  <c r="K48" i="23"/>
  <c r="L48" i="23"/>
  <c r="M48" i="23"/>
  <c r="N48" i="23"/>
  <c r="K49" i="23"/>
  <c r="L49" i="23"/>
  <c r="M49" i="23"/>
  <c r="N49" i="23"/>
  <c r="K50" i="23"/>
  <c r="M50" i="23" s="1"/>
  <c r="L50" i="23"/>
  <c r="N50" i="23" s="1"/>
  <c r="K51" i="23"/>
  <c r="L51" i="23"/>
  <c r="M51" i="23"/>
  <c r="N51" i="23"/>
  <c r="K52" i="23"/>
  <c r="L52" i="23"/>
  <c r="M52" i="23"/>
  <c r="N52" i="23"/>
  <c r="K53" i="23"/>
  <c r="L53" i="23"/>
  <c r="M53" i="23"/>
  <c r="N53" i="23"/>
  <c r="K54" i="23"/>
  <c r="L54" i="23"/>
  <c r="M54" i="23"/>
  <c r="N54" i="23"/>
  <c r="K55" i="23"/>
  <c r="M55" i="23" s="1"/>
  <c r="L55" i="23"/>
  <c r="N55" i="23" s="1"/>
  <c r="K56" i="23"/>
  <c r="L56" i="23"/>
  <c r="M56" i="23"/>
  <c r="N56" i="23"/>
  <c r="K57" i="23"/>
  <c r="L57" i="23"/>
  <c r="M57" i="23"/>
  <c r="N57" i="23"/>
  <c r="K58" i="23"/>
  <c r="L58" i="23"/>
  <c r="M58" i="23"/>
  <c r="N58" i="23"/>
  <c r="K59" i="23"/>
  <c r="L59" i="23"/>
  <c r="M59" i="23"/>
  <c r="N59" i="23"/>
  <c r="K60" i="23"/>
  <c r="M60" i="23" s="1"/>
  <c r="L60" i="23"/>
  <c r="N60" i="23" s="1"/>
  <c r="K61" i="23"/>
  <c r="L61" i="23"/>
  <c r="M61" i="23"/>
  <c r="N61" i="23"/>
  <c r="K62" i="23"/>
  <c r="L62" i="23"/>
  <c r="M62" i="23"/>
  <c r="N62" i="23"/>
  <c r="K63" i="23"/>
  <c r="L63" i="23"/>
  <c r="M63" i="23"/>
  <c r="N63" i="23"/>
  <c r="K64" i="23"/>
  <c r="L64" i="23"/>
  <c r="M64" i="23"/>
  <c r="N64" i="23"/>
  <c r="K65" i="23"/>
  <c r="M65" i="23" s="1"/>
  <c r="L65" i="23"/>
  <c r="N65" i="23" s="1"/>
  <c r="K66" i="23"/>
  <c r="L66" i="23"/>
  <c r="M66" i="23"/>
  <c r="N66" i="23"/>
  <c r="K67" i="23"/>
  <c r="L67" i="23"/>
  <c r="M67" i="23"/>
  <c r="N67" i="23"/>
  <c r="K68" i="23"/>
  <c r="L68" i="23"/>
  <c r="M68" i="23"/>
  <c r="N68" i="23"/>
  <c r="K69" i="23"/>
  <c r="L69" i="23"/>
  <c r="M69" i="23"/>
  <c r="N69" i="23"/>
  <c r="K70" i="23"/>
  <c r="M70" i="23" s="1"/>
  <c r="L70" i="23"/>
  <c r="N70" i="23" s="1"/>
  <c r="K71" i="23"/>
  <c r="L71" i="23"/>
  <c r="M71" i="23"/>
  <c r="N71" i="23"/>
  <c r="K72" i="23"/>
  <c r="L72" i="23"/>
  <c r="M72" i="23"/>
  <c r="N72" i="23"/>
  <c r="K73" i="23"/>
  <c r="L73" i="23"/>
  <c r="M73" i="23"/>
  <c r="N73" i="23"/>
  <c r="K74" i="23"/>
  <c r="L74" i="23"/>
  <c r="M74" i="23"/>
  <c r="N74" i="23"/>
  <c r="K75" i="23"/>
  <c r="M75" i="23" s="1"/>
  <c r="L75" i="23"/>
  <c r="N75" i="23" s="1"/>
  <c r="K76" i="23"/>
  <c r="L76" i="23"/>
  <c r="M76" i="23"/>
  <c r="N76" i="23"/>
  <c r="K77" i="23"/>
  <c r="L77" i="23"/>
  <c r="M77" i="23"/>
  <c r="N77" i="23"/>
  <c r="K78" i="23"/>
  <c r="L78" i="23"/>
  <c r="M78" i="23"/>
  <c r="N78" i="23"/>
  <c r="K79" i="23"/>
  <c r="L79" i="23"/>
  <c r="M79" i="23"/>
  <c r="N79" i="23"/>
  <c r="K80" i="23"/>
  <c r="M80" i="23" s="1"/>
  <c r="L80" i="23"/>
  <c r="N80" i="23" s="1"/>
  <c r="K81" i="23"/>
  <c r="L81" i="23"/>
  <c r="M81" i="23"/>
  <c r="N81" i="23"/>
  <c r="K82" i="23"/>
  <c r="L82" i="23"/>
  <c r="M82" i="23"/>
  <c r="N82" i="23"/>
  <c r="K83" i="23"/>
  <c r="L83" i="23"/>
  <c r="M83" i="23"/>
  <c r="N83" i="23"/>
  <c r="K84" i="23"/>
  <c r="L84" i="23"/>
  <c r="M84" i="23"/>
  <c r="N84" i="23"/>
  <c r="K85" i="23"/>
  <c r="M85" i="23" s="1"/>
  <c r="L85" i="23"/>
  <c r="N85" i="23" s="1"/>
  <c r="K86" i="23"/>
  <c r="L86" i="23"/>
  <c r="M86" i="23"/>
  <c r="N86" i="23"/>
  <c r="K87" i="23"/>
  <c r="L87" i="23"/>
  <c r="M87" i="23"/>
  <c r="N87" i="23"/>
  <c r="K88" i="23"/>
  <c r="L88" i="23"/>
  <c r="M88" i="23"/>
  <c r="N88" i="23"/>
  <c r="K89" i="23"/>
  <c r="L89" i="23"/>
  <c r="M89" i="23"/>
  <c r="N89" i="23"/>
  <c r="K90" i="23"/>
  <c r="M90" i="23" s="1"/>
  <c r="L90" i="23"/>
  <c r="N90" i="23" s="1"/>
  <c r="K91" i="23"/>
  <c r="L91" i="23"/>
  <c r="M91" i="23"/>
  <c r="N91" i="23"/>
  <c r="K92" i="23"/>
  <c r="L92" i="23"/>
  <c r="M92" i="23"/>
  <c r="N92" i="23"/>
  <c r="K93" i="23"/>
  <c r="L93" i="23"/>
  <c r="M93" i="23"/>
  <c r="N93" i="23"/>
  <c r="K94" i="23"/>
  <c r="L94" i="23"/>
  <c r="M94" i="23"/>
  <c r="N94" i="23"/>
  <c r="K95" i="23"/>
  <c r="M95" i="23" s="1"/>
  <c r="L95" i="23"/>
  <c r="N95" i="23" s="1"/>
  <c r="K96" i="23"/>
  <c r="L96" i="23"/>
  <c r="M96" i="23"/>
  <c r="N96" i="23"/>
  <c r="K97" i="23"/>
  <c r="L97" i="23"/>
  <c r="M97" i="23"/>
  <c r="N97" i="23"/>
  <c r="K98" i="23"/>
  <c r="L98" i="23"/>
  <c r="M98" i="23"/>
  <c r="N98" i="23"/>
  <c r="K99" i="23"/>
  <c r="L99" i="23"/>
  <c r="M99" i="23"/>
  <c r="N99" i="23"/>
  <c r="K100" i="23"/>
  <c r="M100" i="23" s="1"/>
  <c r="L100" i="23"/>
  <c r="N100" i="23" s="1"/>
  <c r="K101" i="23"/>
  <c r="L101" i="23"/>
  <c r="M101" i="23"/>
  <c r="N101" i="23"/>
  <c r="K102" i="23"/>
  <c r="L102" i="23"/>
  <c r="M102" i="23"/>
  <c r="N102" i="23"/>
  <c r="K103" i="23"/>
  <c r="L103" i="23"/>
  <c r="M103" i="23"/>
  <c r="N103" i="23"/>
  <c r="K104" i="23"/>
  <c r="L104" i="23"/>
  <c r="M104" i="23"/>
  <c r="N104" i="23"/>
  <c r="K105" i="23"/>
  <c r="M105" i="23" s="1"/>
  <c r="L105" i="23"/>
  <c r="N105" i="23" s="1"/>
  <c r="K106" i="23"/>
  <c r="L106" i="23"/>
  <c r="M106" i="23"/>
  <c r="N106" i="23"/>
  <c r="K107" i="23"/>
  <c r="L107" i="23"/>
  <c r="M107" i="23"/>
  <c r="N107" i="23"/>
  <c r="K108" i="23"/>
  <c r="L108" i="23"/>
  <c r="M108" i="23"/>
  <c r="N108" i="23"/>
  <c r="K109" i="23"/>
  <c r="L109" i="23"/>
  <c r="M109" i="23"/>
  <c r="N109" i="23"/>
  <c r="K110" i="23"/>
  <c r="M110" i="23" s="1"/>
  <c r="L110" i="23"/>
  <c r="N110" i="23" s="1"/>
  <c r="K111" i="23"/>
  <c r="L111" i="23"/>
  <c r="M111" i="23"/>
  <c r="N111" i="23"/>
  <c r="K112" i="23"/>
  <c r="L112" i="23"/>
  <c r="M112" i="23"/>
  <c r="N112" i="23"/>
  <c r="K113" i="23"/>
  <c r="L113" i="23"/>
  <c r="M113" i="23"/>
  <c r="N113" i="23"/>
  <c r="K3" i="22"/>
  <c r="M3" i="22" s="1"/>
  <c r="L3" i="22"/>
  <c r="N3" i="22" s="1"/>
  <c r="K4" i="22"/>
  <c r="L4" i="22"/>
  <c r="M4" i="22"/>
  <c r="N4" i="22"/>
  <c r="K5" i="22"/>
  <c r="L5" i="22"/>
  <c r="M5" i="22"/>
  <c r="N5" i="22"/>
  <c r="K6" i="22"/>
  <c r="L6" i="22"/>
  <c r="M6" i="22"/>
  <c r="N6" i="22"/>
  <c r="K7" i="22"/>
  <c r="L7" i="22"/>
  <c r="M7" i="22"/>
  <c r="N7" i="22"/>
  <c r="K8" i="22"/>
  <c r="M8" i="22" s="1"/>
  <c r="L8" i="22"/>
  <c r="N8" i="22" s="1"/>
  <c r="K9" i="22"/>
  <c r="L9" i="22"/>
  <c r="M9" i="22"/>
  <c r="N9" i="22"/>
  <c r="K10" i="22"/>
  <c r="L10" i="22"/>
  <c r="M10" i="22"/>
  <c r="N10" i="22"/>
  <c r="K11" i="22"/>
  <c r="L11" i="22"/>
  <c r="M11" i="22"/>
  <c r="N11" i="22"/>
  <c r="K12" i="22"/>
  <c r="L12" i="22"/>
  <c r="M12" i="22"/>
  <c r="N12" i="22"/>
  <c r="K13" i="22"/>
  <c r="M13" i="22" s="1"/>
  <c r="L13" i="22"/>
  <c r="N13" i="22" s="1"/>
  <c r="K14" i="22"/>
  <c r="L14" i="22"/>
  <c r="M14" i="22"/>
  <c r="N14" i="22"/>
  <c r="K15" i="22"/>
  <c r="L15" i="22"/>
  <c r="M15" i="22"/>
  <c r="N15" i="22"/>
  <c r="K16" i="22"/>
  <c r="L16" i="22"/>
  <c r="M16" i="22"/>
  <c r="N16" i="22"/>
  <c r="K17" i="22"/>
  <c r="L17" i="22"/>
  <c r="M17" i="22"/>
  <c r="N17" i="22"/>
  <c r="K18" i="22"/>
  <c r="M18" i="22" s="1"/>
  <c r="L18" i="22"/>
  <c r="N18" i="22" s="1"/>
  <c r="K19" i="22"/>
  <c r="L19" i="22"/>
  <c r="M19" i="22"/>
  <c r="N19" i="22"/>
  <c r="K20" i="22"/>
  <c r="L20" i="22"/>
  <c r="M20" i="22"/>
  <c r="N20" i="22"/>
  <c r="K21" i="22"/>
  <c r="L21" i="22"/>
  <c r="M21" i="22"/>
  <c r="N21" i="22"/>
  <c r="K22" i="22"/>
  <c r="L22" i="22"/>
  <c r="M22" i="22"/>
  <c r="N22" i="22"/>
  <c r="K23" i="22"/>
  <c r="M23" i="22" s="1"/>
  <c r="L23" i="22"/>
  <c r="N23" i="22" s="1"/>
  <c r="K24" i="22"/>
  <c r="L24" i="22"/>
  <c r="M24" i="22"/>
  <c r="N24" i="22"/>
  <c r="K25" i="22"/>
  <c r="L25" i="22"/>
  <c r="M25" i="22"/>
  <c r="N25" i="22"/>
  <c r="K26" i="22"/>
  <c r="L26" i="22"/>
  <c r="M26" i="22" s="1"/>
  <c r="N26" i="22"/>
  <c r="K27" i="22"/>
  <c r="L27" i="22"/>
  <c r="M27" i="22"/>
  <c r="N27" i="22"/>
  <c r="K28" i="22"/>
  <c r="M28" i="22" s="1"/>
  <c r="L28" i="22"/>
  <c r="N28" i="22" s="1"/>
  <c r="K29" i="22"/>
  <c r="L29" i="22"/>
  <c r="M29" i="22"/>
  <c r="N29" i="22"/>
  <c r="K30" i="22"/>
  <c r="L30" i="22"/>
  <c r="M30" i="22"/>
  <c r="N30" i="22"/>
  <c r="K31" i="22"/>
  <c r="L31" i="22"/>
  <c r="M31" i="22"/>
  <c r="N31" i="22"/>
  <c r="K32" i="22"/>
  <c r="L32" i="22"/>
  <c r="M32" i="22"/>
  <c r="N32" i="22"/>
  <c r="K33" i="22"/>
  <c r="M33" i="22" s="1"/>
  <c r="L33" i="22"/>
  <c r="N33" i="22" s="1"/>
  <c r="K34" i="22"/>
  <c r="L34" i="22"/>
  <c r="M34" i="22"/>
  <c r="N34" i="22"/>
  <c r="K35" i="22"/>
  <c r="L35" i="22"/>
  <c r="M35" i="22"/>
  <c r="N35" i="22"/>
  <c r="K36" i="22"/>
  <c r="L36" i="22"/>
  <c r="M36" i="22"/>
  <c r="N36" i="22"/>
  <c r="K37" i="22"/>
  <c r="L37" i="22"/>
  <c r="M37" i="22"/>
  <c r="N37" i="22"/>
  <c r="K38" i="22"/>
  <c r="M38" i="22" s="1"/>
  <c r="L38" i="22"/>
  <c r="N38" i="22" s="1"/>
  <c r="K39" i="22"/>
  <c r="L39" i="22"/>
  <c r="M39" i="22"/>
  <c r="N39" i="22"/>
  <c r="K40" i="22"/>
  <c r="L40" i="22"/>
  <c r="M40" i="22"/>
  <c r="N40" i="22"/>
  <c r="K41" i="22"/>
  <c r="L41" i="22"/>
  <c r="M41" i="22"/>
  <c r="N41" i="22"/>
  <c r="K42" i="22"/>
  <c r="L42" i="22"/>
  <c r="M42" i="22"/>
  <c r="N42" i="22"/>
  <c r="K43" i="22"/>
  <c r="M43" i="22" s="1"/>
  <c r="L43" i="22"/>
  <c r="N43" i="22" s="1"/>
  <c r="K44" i="22"/>
  <c r="L44" i="22"/>
  <c r="M44" i="22"/>
  <c r="N44" i="22"/>
  <c r="K45" i="22"/>
  <c r="L45" i="22"/>
  <c r="M45" i="22"/>
  <c r="N45" i="22"/>
  <c r="K46" i="22"/>
  <c r="L46" i="22"/>
  <c r="M46" i="22"/>
  <c r="N46" i="22"/>
  <c r="K47" i="22"/>
  <c r="L47" i="22"/>
  <c r="M47" i="22"/>
  <c r="N47" i="22"/>
  <c r="K48" i="22"/>
  <c r="M48" i="22" s="1"/>
  <c r="L48" i="22"/>
  <c r="N48" i="22" s="1"/>
  <c r="K49" i="22"/>
  <c r="L49" i="22"/>
  <c r="M49" i="22"/>
  <c r="N49" i="22"/>
  <c r="K50" i="22"/>
  <c r="L50" i="22"/>
  <c r="M50" i="22"/>
  <c r="N50" i="22"/>
  <c r="K51" i="22"/>
  <c r="L51" i="22"/>
  <c r="M51" i="22"/>
  <c r="N51" i="22"/>
  <c r="K52" i="22"/>
  <c r="L52" i="22"/>
  <c r="M52" i="22"/>
  <c r="N52" i="22"/>
  <c r="K53" i="22"/>
  <c r="M53" i="22" s="1"/>
  <c r="L53" i="22"/>
  <c r="N53" i="22" s="1"/>
  <c r="K54" i="22"/>
  <c r="L54" i="22"/>
  <c r="M54" i="22"/>
  <c r="N54" i="22"/>
  <c r="K55" i="22"/>
  <c r="L55" i="22"/>
  <c r="M55" i="22"/>
  <c r="N55" i="22"/>
  <c r="K56" i="22"/>
  <c r="L56" i="22"/>
  <c r="M56" i="22"/>
  <c r="N56" i="22"/>
  <c r="K57" i="22"/>
  <c r="L57" i="22"/>
  <c r="M57" i="22"/>
  <c r="N57" i="22"/>
  <c r="K58" i="22"/>
  <c r="M58" i="22" s="1"/>
  <c r="L58" i="22"/>
  <c r="N58" i="22" s="1"/>
  <c r="K59" i="22"/>
  <c r="L59" i="22"/>
  <c r="M59" i="22"/>
  <c r="N59" i="22"/>
  <c r="K60" i="22"/>
  <c r="L60" i="22"/>
  <c r="M60" i="22"/>
  <c r="N60" i="22"/>
  <c r="K61" i="22"/>
  <c r="L61" i="22"/>
  <c r="M61" i="22"/>
  <c r="N61" i="22"/>
  <c r="K62" i="22"/>
  <c r="L62" i="22"/>
  <c r="M62" i="22"/>
  <c r="N62" i="22"/>
  <c r="K63" i="22"/>
  <c r="M63" i="22" s="1"/>
  <c r="L63" i="22"/>
  <c r="N63" i="22" s="1"/>
  <c r="K64" i="22"/>
  <c r="L64" i="22"/>
  <c r="M64" i="22"/>
  <c r="N64" i="22"/>
  <c r="K65" i="22"/>
  <c r="L65" i="22"/>
  <c r="M65" i="22"/>
  <c r="N65" i="22"/>
  <c r="K66" i="22"/>
  <c r="L66" i="22"/>
  <c r="M66" i="22"/>
  <c r="N66" i="22"/>
  <c r="K67" i="22"/>
  <c r="L67" i="22"/>
  <c r="M67" i="22"/>
  <c r="N67" i="22"/>
  <c r="K68" i="22"/>
  <c r="M68" i="22" s="1"/>
  <c r="L68" i="22"/>
  <c r="N68" i="22" s="1"/>
  <c r="K69" i="22"/>
  <c r="L69" i="22"/>
  <c r="M69" i="22"/>
  <c r="N69" i="22"/>
  <c r="K70" i="22"/>
  <c r="L70" i="22"/>
  <c r="M70" i="22"/>
  <c r="N70" i="22"/>
  <c r="K71" i="22"/>
  <c r="L71" i="22"/>
  <c r="M71" i="22"/>
  <c r="N71" i="22"/>
  <c r="K72" i="22"/>
  <c r="L72" i="22"/>
  <c r="M72" i="22"/>
  <c r="N72" i="22"/>
  <c r="K73" i="22"/>
  <c r="M73" i="22" s="1"/>
  <c r="L73" i="22"/>
  <c r="N73" i="22" s="1"/>
  <c r="K74" i="22"/>
  <c r="L74" i="22"/>
  <c r="M74" i="22"/>
  <c r="N74" i="22"/>
  <c r="K75" i="22"/>
  <c r="L75" i="22"/>
  <c r="M75" i="22"/>
  <c r="N75" i="22"/>
  <c r="K76" i="22"/>
  <c r="L76" i="22"/>
  <c r="M76" i="22"/>
  <c r="N76" i="22"/>
  <c r="K77" i="22"/>
  <c r="L77" i="22"/>
  <c r="M77" i="22"/>
  <c r="N77" i="22"/>
  <c r="K78" i="22"/>
  <c r="M78" i="22" s="1"/>
  <c r="L78" i="22"/>
  <c r="N78" i="22" s="1"/>
  <c r="K79" i="22"/>
  <c r="L79" i="22"/>
  <c r="M79" i="22"/>
  <c r="N79" i="22"/>
  <c r="K80" i="22"/>
  <c r="L80" i="22"/>
  <c r="M80" i="22"/>
  <c r="N80" i="22"/>
  <c r="K81" i="22"/>
  <c r="L81" i="22"/>
  <c r="M81" i="22"/>
  <c r="N81" i="22"/>
  <c r="K82" i="22"/>
  <c r="L82" i="22"/>
  <c r="M82" i="22"/>
  <c r="N82" i="22"/>
  <c r="K83" i="22"/>
  <c r="M83" i="22" s="1"/>
  <c r="L83" i="22"/>
  <c r="N83" i="22" s="1"/>
  <c r="K84" i="22"/>
  <c r="L84" i="22"/>
  <c r="M84" i="22"/>
  <c r="N84" i="22"/>
  <c r="K85" i="22"/>
  <c r="L85" i="22"/>
  <c r="M85" i="22"/>
  <c r="N85" i="22"/>
  <c r="K86" i="22"/>
  <c r="L86" i="22"/>
  <c r="M86" i="22"/>
  <c r="N86" i="22"/>
  <c r="K87" i="22"/>
  <c r="L87" i="22"/>
  <c r="M87" i="22"/>
  <c r="N87" i="22"/>
  <c r="K88" i="22"/>
  <c r="M88" i="22" s="1"/>
  <c r="L88" i="22"/>
  <c r="N88" i="22" s="1"/>
  <c r="K89" i="22"/>
  <c r="L89" i="22"/>
  <c r="M89" i="22"/>
  <c r="N89" i="22"/>
  <c r="K90" i="22"/>
  <c r="L90" i="22"/>
  <c r="M90" i="22"/>
  <c r="N90" i="22"/>
  <c r="K91" i="22"/>
  <c r="L91" i="22"/>
  <c r="M91" i="22"/>
  <c r="N91" i="22"/>
  <c r="K92" i="22"/>
  <c r="L92" i="22"/>
  <c r="M92" i="22"/>
  <c r="N92" i="22"/>
  <c r="K93" i="22"/>
  <c r="M93" i="22" s="1"/>
  <c r="L93" i="22"/>
  <c r="N93" i="22" s="1"/>
  <c r="K94" i="22"/>
  <c r="L94" i="22"/>
  <c r="M94" i="22"/>
  <c r="N94" i="22"/>
  <c r="K95" i="22"/>
  <c r="L95" i="22"/>
  <c r="M95" i="22"/>
  <c r="N95" i="22"/>
  <c r="K96" i="22"/>
  <c r="L96" i="22"/>
  <c r="M96" i="22"/>
  <c r="N96" i="22"/>
  <c r="K97" i="22"/>
  <c r="L97" i="22"/>
  <c r="M97" i="22"/>
  <c r="N97" i="22"/>
  <c r="K98" i="22"/>
  <c r="M98" i="22" s="1"/>
  <c r="L98" i="22"/>
  <c r="N98" i="22" s="1"/>
  <c r="K99" i="22"/>
  <c r="L99" i="22"/>
  <c r="M99" i="22"/>
  <c r="N99" i="22"/>
  <c r="K100" i="22"/>
  <c r="L100" i="22"/>
  <c r="M100" i="22"/>
  <c r="N100" i="22"/>
  <c r="K101" i="22"/>
  <c r="L101" i="22"/>
  <c r="M101" i="22"/>
  <c r="N101" i="22"/>
  <c r="K102" i="22"/>
  <c r="L102" i="22"/>
  <c r="M102" i="22"/>
  <c r="N102" i="22"/>
  <c r="K103" i="22"/>
  <c r="M103" i="22" s="1"/>
  <c r="L103" i="22"/>
  <c r="N103" i="22" s="1"/>
  <c r="K104" i="22"/>
  <c r="L104" i="22"/>
  <c r="M104" i="22"/>
  <c r="N104" i="22"/>
  <c r="K105" i="22"/>
  <c r="L105" i="22"/>
  <c r="M105" i="22"/>
  <c r="N105" i="22"/>
  <c r="K106" i="22"/>
  <c r="L106" i="22"/>
  <c r="M106" i="22"/>
  <c r="N106" i="22"/>
  <c r="K107" i="22"/>
  <c r="L107" i="22"/>
  <c r="M107" i="22"/>
  <c r="N107" i="22"/>
  <c r="K108" i="22"/>
  <c r="M108" i="22" s="1"/>
  <c r="L108" i="22"/>
  <c r="N108" i="22" s="1"/>
  <c r="K109" i="22"/>
  <c r="L109" i="22"/>
  <c r="M109" i="22"/>
  <c r="N109" i="22"/>
  <c r="K110" i="22"/>
  <c r="L110" i="22"/>
  <c r="M110" i="22"/>
  <c r="N110" i="22"/>
  <c r="K111" i="22"/>
  <c r="L111" i="22"/>
  <c r="M111" i="22"/>
  <c r="N111" i="22"/>
  <c r="K112" i="22"/>
  <c r="L112" i="22"/>
  <c r="M112" i="22"/>
  <c r="N112" i="22"/>
</calcChain>
</file>

<file path=xl/sharedStrings.xml><?xml version="1.0" encoding="utf-8"?>
<sst xmlns="http://schemas.openxmlformats.org/spreadsheetml/2006/main" count="238" uniqueCount="175">
  <si>
    <t>MWD</t>
  </si>
  <si>
    <t>IID</t>
  </si>
  <si>
    <t>PVID</t>
  </si>
  <si>
    <t>CVWD</t>
  </si>
  <si>
    <t>https://www.usbr.gov/lc/region/programs/crbstudy/finalreport/Technical%20Report%20C%20-%20Water%20Demand%20Assessment/TR-C_Appendix11_FINAL.pdf</t>
  </si>
  <si>
    <t>https://dashboard.waterdata.usgs.gov/app/nwd/en/?aoi=default</t>
  </si>
  <si>
    <t>https://www.usbr.gov/lc/region/g4000/NaturalFlow/current.html</t>
  </si>
  <si>
    <t>https://coloradoriverbasin-lincolninstitute.hub.arcgis.com/</t>
  </si>
  <si>
    <t>GIS data</t>
  </si>
  <si>
    <t>https://community-water-uagis.hub.arcgis.com/datasets/226f8131b1134feeacfaf6b04e0b985d/explore</t>
  </si>
  <si>
    <t>https://waterdata.usgs.gov/nwis/current?search_criteria=huc2_cd&amp;submitted_form=introduction</t>
  </si>
  <si>
    <t>https://www.usbr.gov/lc/region/g4000/riverops/BcooDataExplorer.html</t>
  </si>
  <si>
    <t>https://usbr.maps.arcgis.com/apps/dashboards/81aaec3e74024ce6b9a5e50caa20984e</t>
  </si>
  <si>
    <t>https://www.drought.gov/data-maps-tools/hydrodata</t>
  </si>
  <si>
    <t>https://www.usbr.gov/uc/water/hydrodata/</t>
  </si>
  <si>
    <t>https://nid.sec.usace.army.mil/#/</t>
  </si>
  <si>
    <t>https://www.water-data.com/</t>
  </si>
  <si>
    <t>Lake Mead</t>
  </si>
  <si>
    <t>https://labs.waterdata.usgs.gov/visualizations/OWDI-drought/en/index.html</t>
  </si>
  <si>
    <t>https://github.com/hyriver/HyRiver-examples/blob/main/notebooks/nid.ipynb</t>
  </si>
  <si>
    <t>this is to extract dam data in python. (it also shows how to get hyrologic regions)</t>
  </si>
  <si>
    <t>Reservoirs</t>
  </si>
  <si>
    <t>Lake Mohave</t>
  </si>
  <si>
    <t>Red = Diversion  Blue = Storage</t>
  </si>
  <si>
    <t>USBR reservoir data</t>
  </si>
  <si>
    <t>Extra</t>
  </si>
  <si>
    <t>Some reservoir data storage from here. But its pretty much non-existent</t>
  </si>
  <si>
    <t>Streamflow</t>
  </si>
  <si>
    <t>Diversions</t>
  </si>
  <si>
    <t>https://www.usbr.gov/lc/region/g4000/PubStreamFlow/index.html</t>
  </si>
  <si>
    <t>https://www.usbr.gov/lc/region/g4000/wtracct.html</t>
  </si>
  <si>
    <t>USBR: Natural Flow records</t>
  </si>
  <si>
    <t>Demand and Supply Modeling of Lower Basin Tributaries in the Colorado River Simulation System</t>
  </si>
  <si>
    <t>Colorado River Basin Boundary</t>
  </si>
  <si>
    <t>Retrieve hydrologic region using python</t>
  </si>
  <si>
    <t>Anything GIS related</t>
  </si>
  <si>
    <t>Interactive Maps</t>
  </si>
  <si>
    <t>Lower Colorado Map of Reservoirs, Stream Gages and Water Users</t>
  </si>
  <si>
    <t>map of USBR operated reservoirs with storage values</t>
  </si>
  <si>
    <t xml:space="preserve">map of whole LCRB </t>
  </si>
  <si>
    <t>Hoover Dam</t>
  </si>
  <si>
    <t>Davis Dam</t>
  </si>
  <si>
    <t>Parker Dam</t>
  </si>
  <si>
    <t>HeadGate Rock Dam</t>
  </si>
  <si>
    <t>Palo Verde Diversion Dam</t>
  </si>
  <si>
    <t>Senator Wash Dam Reservoir</t>
  </si>
  <si>
    <t>Imperial Dam</t>
  </si>
  <si>
    <t>Laguna Dam</t>
  </si>
  <si>
    <t>Morelos Dam</t>
  </si>
  <si>
    <t>Sequence of Lower Colorado Basin</t>
  </si>
  <si>
    <t>USBR</t>
  </si>
  <si>
    <t>Lake Havasu</t>
  </si>
  <si>
    <t>https://data.usbr.gov/catalog/4371/item/6129</t>
  </si>
  <si>
    <t>USBR RISE API</t>
  </si>
  <si>
    <t>Location of all dams from</t>
  </si>
  <si>
    <t>HydroData</t>
  </si>
  <si>
    <t>USGS</t>
  </si>
  <si>
    <t>both</t>
  </si>
  <si>
    <t>IBWC</t>
  </si>
  <si>
    <t>it provides only site information and not reservoir storage…</t>
  </si>
  <si>
    <t>Notes</t>
  </si>
  <si>
    <t>NID reservoir data</t>
  </si>
  <si>
    <t>USGS reservoir data</t>
  </si>
  <si>
    <t>Provides graphs related to lower colorado basin gages (reservoir, snow..)</t>
  </si>
  <si>
    <t>USBR open data system for viewing, accessing, and downloading Reclamation's water and water-related data.</t>
  </si>
  <si>
    <t>Hydrodata is easier to work with</t>
  </si>
  <si>
    <t>USBR: streamflow annual report</t>
  </si>
  <si>
    <t>search for california and lower colorado basin HR (only active streamflow gages)</t>
  </si>
  <si>
    <t>USGS: streamflow data</t>
  </si>
  <si>
    <t>usgs interactive map</t>
  </si>
  <si>
    <t>https://www.usbr.gov/lc/region/g4000/riverops/_HdbWebQuery.html</t>
  </si>
  <si>
    <t>USBR: Annual water accounting reports</t>
  </si>
  <si>
    <t>USBR: diversions data</t>
  </si>
  <si>
    <t>we don’t have data</t>
  </si>
  <si>
    <t>started in 2002</t>
  </si>
  <si>
    <t>INTERSTATE WATER BANKING</t>
  </si>
  <si>
    <r>
      <t>Intentionally Created Surplus (ICS)</t>
    </r>
    <r>
      <rPr>
        <sz val="11"/>
        <color theme="1"/>
        <rFont val="Calibri"/>
        <family val="2"/>
        <scheme val="minor"/>
      </rPr>
      <t>: Water conserved through ICS during the years 2023 to 2026 can be credited towards the conservation targets. However, the ICS created during this period cannot be ordered, transferred, or assigned before December 31, 2026.</t>
    </r>
  </si>
  <si>
    <r>
      <t>Compensated System Conservation Water Agreements</t>
    </r>
    <r>
      <rPr>
        <sz val="11"/>
        <color theme="1"/>
        <rFont val="Calibri"/>
        <family val="2"/>
        <scheme val="minor"/>
      </rPr>
      <t>: These agreements, executed between 2023 and 2026, involve payments to water users for reducing their consumptive use, effectively conserving water within the system.</t>
    </r>
  </si>
  <si>
    <r>
      <t xml:space="preserve">2024 ROD aims to generate a cumulative volume of </t>
    </r>
    <r>
      <rPr>
        <b/>
        <sz val="11"/>
        <color theme="1"/>
        <rFont val="Calibri"/>
        <family val="2"/>
        <scheme val="minor"/>
      </rPr>
      <t>3 million acre-feet</t>
    </r>
    <r>
      <rPr>
        <sz val="11"/>
        <color theme="1"/>
        <rFont val="Calibri"/>
        <family val="2"/>
        <scheme val="minor"/>
      </rPr>
      <t xml:space="preserve"> or more of additional conserved water from 2023 to 2026. This water is intended to protect the reservoirs and ensure their sustainability. By the end of 2024, at least 1.5 million acre-feet of water must be physically conserved as part of this initiative.</t>
    </r>
  </si>
  <si>
    <t>started in 2022</t>
  </si>
  <si>
    <t>Reservoir Protection Conservation</t>
  </si>
  <si>
    <t>For various reasons, a user may inadvertently divert or consumptively use Colorado River water in an amount that exceeds the amount lawfully available to the user</t>
  </si>
  <si>
    <t>started in 2004</t>
  </si>
  <si>
    <t>Overruns, Paybacks, and Overrun Account Balances</t>
  </si>
  <si>
    <t>I need data</t>
  </si>
  <si>
    <t>ICS be created through extraordinary conservation measures</t>
  </si>
  <si>
    <t>started in 2006</t>
  </si>
  <si>
    <t>INTENTIONALLY CREATED SURPLUS</t>
  </si>
  <si>
    <t>started in 2003</t>
  </si>
  <si>
    <t>transfers and exchanges, extraordinary conservation</t>
  </si>
  <si>
    <t>diversions</t>
  </si>
  <si>
    <t>main takeaways from colorado</t>
  </si>
  <si>
    <t>MWD Total ICS Delivery</t>
  </si>
  <si>
    <t xml:space="preserve">I think there is an error in 2011, doesn’t include </t>
  </si>
  <si>
    <t>pump from lake havasu</t>
  </si>
  <si>
    <t>mwd/pvid  fallowing</t>
  </si>
  <si>
    <t>IID conservation - IID intra priority CVWD</t>
  </si>
  <si>
    <t>IID conservation - SDCWA mitigation</t>
  </si>
  <si>
    <t>IID conservation - SDCWA exchange</t>
  </si>
  <si>
    <t>IID conservation - MWD intra priority CVWD</t>
  </si>
  <si>
    <t>IID conservation - MWD agreement</t>
  </si>
  <si>
    <t>Coachella canal mitigation</t>
  </si>
  <si>
    <t>Coachella canal supplemental</t>
  </si>
  <si>
    <t>Coachella canal SDCWA exchange</t>
  </si>
  <si>
    <t>Coachella canal lining project - Total</t>
  </si>
  <si>
    <t>All american canal supplemental</t>
  </si>
  <si>
    <t>All american canal SDCWA exchange</t>
  </si>
  <si>
    <t>All american canal lining project - Total</t>
  </si>
  <si>
    <t>built in 2010. reports start quantifying from 2010 but we have data from 2015. 20664 is resvoir conservation which we have from 2010</t>
  </si>
  <si>
    <t>Warren Brock Reservoir</t>
  </si>
  <si>
    <t>Data availability</t>
  </si>
  <si>
    <t>Consumptive Use Sources</t>
  </si>
  <si>
    <t>Diversion at Imperial Dam</t>
  </si>
  <si>
    <t>2013 to 2019. values slightly different from excel</t>
  </si>
  <si>
    <t>Water Exchanged with the SDCWA for Mitigation</t>
  </si>
  <si>
    <t>it starts in 2017</t>
  </si>
  <si>
    <t>pumped form river</t>
  </si>
  <si>
    <t>Diversion at Palo Verde Dam</t>
  </si>
  <si>
    <t>sdi 20709 to 20714 are all diversion and storages for snwa but which one is for mwd</t>
  </si>
  <si>
    <t>diverted to storage for SNWA</t>
  </si>
  <si>
    <t>its empty. However, mwd echange with SDCWA= IID conservation (20675) + All american canal (20668) + coachella canal (20669). We have annual data from 2013</t>
  </si>
  <si>
    <t>exchange with SDCWA</t>
  </si>
  <si>
    <t>on excel sdi 2771 = total diversions. This includes exchanges to sdcwa as well. In pre 2010 reports distinction was made between diversion from lake havasu and water exchanged with sdcwa, however, water exchanges are coming from lake havasu as well.</t>
  </si>
  <si>
    <t>sdi</t>
  </si>
  <si>
    <t>Diversion Sources</t>
  </si>
  <si>
    <t>Main Water Users</t>
  </si>
  <si>
    <t>Bureau of Reclamation - Water Made Available by Extraordinary Conservation, Calendar Year 2023</t>
  </si>
  <si>
    <t>Table 20</t>
  </si>
  <si>
    <t>State of California - Transfers, Exchanges, and Water Made Available by Extraordinary Conservation, Calendar Year 2023</t>
  </si>
  <si>
    <t>Table 18</t>
  </si>
  <si>
    <t>Not important</t>
  </si>
  <si>
    <t>Table 13 to 17</t>
  </si>
  <si>
    <t>Interstate Water Banking</t>
  </si>
  <si>
    <t>Table 12</t>
  </si>
  <si>
    <t xml:space="preserve">Net State Underrun or (Overrun) </t>
  </si>
  <si>
    <t xml:space="preserve">Unused CA Apportionment Left in Lake Mead </t>
  </si>
  <si>
    <t xml:space="preserve">State Underrun or (Overrun) </t>
  </si>
  <si>
    <t xml:space="preserve">20,29 </t>
  </si>
  <si>
    <t xml:space="preserve">Total Consumptive Use </t>
  </si>
  <si>
    <t xml:space="preserve">Total Available Colorado River Water </t>
  </si>
  <si>
    <t xml:space="preserve">6,28 </t>
  </si>
  <si>
    <t xml:space="preserve">Other Conserved Water Left in Lake Mead </t>
  </si>
  <si>
    <t xml:space="preserve">6,27 </t>
  </si>
  <si>
    <t xml:space="preserve">ICS Creation (MWD) </t>
  </si>
  <si>
    <t>5,6,26</t>
  </si>
  <si>
    <t xml:space="preserve">System Conservation Water - Quechan Indian Tribe (Fort Yuma Indian Reservation)/MWD </t>
  </si>
  <si>
    <t>5,6,25</t>
  </si>
  <si>
    <t xml:space="preserve">System Conservation Water - PVID/MWD Fallowing Program </t>
  </si>
  <si>
    <t xml:space="preserve">5,6,24 </t>
  </si>
  <si>
    <t xml:space="preserve">System Conservation Water - IID </t>
  </si>
  <si>
    <t>5,6,23</t>
  </si>
  <si>
    <t xml:space="preserve">System Conservation Water - CVWD </t>
  </si>
  <si>
    <t xml:space="preserve">System Conservation Water - Pilot System Conservation Program </t>
  </si>
  <si>
    <t>DCP Contribution</t>
  </si>
  <si>
    <t>Basic Apportionment</t>
  </si>
  <si>
    <t>Adjustments</t>
  </si>
  <si>
    <t>Table 11</t>
  </si>
  <si>
    <t>All american canal is right before morelos dam</t>
  </si>
  <si>
    <t>We have reservoir data for the following on the map</t>
  </si>
  <si>
    <t>CU</t>
  </si>
  <si>
    <t>Diversion</t>
  </si>
  <si>
    <t>Powell</t>
  </si>
  <si>
    <t>Mohave</t>
  </si>
  <si>
    <t>Mead</t>
  </si>
  <si>
    <t>Havasu</t>
  </si>
  <si>
    <t>datetime</t>
  </si>
  <si>
    <t>Total</t>
  </si>
  <si>
    <t>Annual CY</t>
  </si>
  <si>
    <t>Monthly</t>
  </si>
  <si>
    <t>Over 4,400,000 use</t>
  </si>
  <si>
    <t>Difference</t>
  </si>
  <si>
    <t>Consumptive Use</t>
  </si>
  <si>
    <t>DATETIME</t>
  </si>
  <si>
    <t>Diversion 10 yr moving average</t>
  </si>
  <si>
    <t>Consumpive Use 10 yr moving average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</si>
</sst>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u/>
      <sz val="11"/>
      <color theme="10"/>
      <name val="Calibri"/>
      <family val="2"/>
      <scheme val="minor"/>
    </font>
    <font>
      <b/>
      <sz val="11"/>
      <color theme="1"/>
      <name val="Calibri"/>
      <family val="2"/>
      <scheme val="minor"/>
    </font>
    <font>
      <u/>
      <sz val="14"/>
      <color theme="1"/>
      <name val="Calibri"/>
      <family val="2"/>
      <scheme val="minor"/>
    </font>
    <font>
      <b/>
      <sz val="16"/>
      <color theme="1"/>
      <name val="Calibri"/>
      <family val="2"/>
      <scheme val="minor"/>
    </font>
  </fonts>
  <fills count="7">
    <fill>
      <patternFill patternType="none"/>
    </fill>
    <fill>
      <patternFill patternType="gray125"/>
    </fill>
    <fill>
      <patternFill patternType="solid">
        <fgColor rgb="FF92D050"/>
        <bgColor indexed="64"/>
      </patternFill>
    </fill>
    <fill>
      <patternFill patternType="solid">
        <fgColor rgb="FFFF0000"/>
        <bgColor indexed="64"/>
      </patternFill>
    </fill>
    <fill>
      <patternFill patternType="solid">
        <fgColor rgb="FFFFFF00"/>
        <bgColor indexed="64"/>
      </patternFill>
    </fill>
    <fill>
      <patternFill patternType="solid">
        <fgColor rgb="FFFFC000"/>
        <bgColor indexed="64"/>
      </patternFill>
    </fill>
    <fill>
      <patternFill patternType="solid">
        <fgColor rgb="FF00B0F0"/>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8">
    <xf numFmtId="0" fontId="0" fillId="0" borderId="0" xfId="0"/>
    <xf numFmtId="0" fontId="1" fillId="0" borderId="0" xfId="1"/>
    <xf numFmtId="0" fontId="2" fillId="0" borderId="0" xfId="0" applyFont="1"/>
    <xf numFmtId="0" fontId="0" fillId="0" borderId="0" xfId="0" applyAlignment="1">
      <alignment wrapText="1"/>
    </xf>
    <xf numFmtId="0" fontId="1" fillId="0" borderId="0" xfId="1" applyAlignment="1">
      <alignment vertical="top"/>
    </xf>
    <xf numFmtId="0" fontId="0" fillId="2" borderId="0" xfId="0" applyFill="1"/>
    <xf numFmtId="0" fontId="0" fillId="3" borderId="0" xfId="0" applyFill="1"/>
    <xf numFmtId="0" fontId="3" fillId="0" borderId="0" xfId="0" applyFont="1"/>
    <xf numFmtId="0" fontId="0" fillId="4" borderId="0" xfId="0" applyFill="1"/>
    <xf numFmtId="0" fontId="0" fillId="5" borderId="0" xfId="0" applyFill="1" applyAlignment="1">
      <alignment wrapText="1"/>
    </xf>
    <xf numFmtId="0" fontId="0" fillId="5" borderId="0" xfId="0" applyFill="1"/>
    <xf numFmtId="0" fontId="0" fillId="6" borderId="0" xfId="0" applyFill="1"/>
    <xf numFmtId="0" fontId="0" fillId="0" borderId="0" xfId="0" applyAlignment="1">
      <alignment horizontal="left" vertical="top"/>
    </xf>
    <xf numFmtId="3" fontId="0" fillId="0" borderId="0" xfId="0" applyNumberFormat="1"/>
    <xf numFmtId="14" fontId="0" fillId="0" borderId="0" xfId="0" applyNumberFormat="1"/>
    <xf numFmtId="0" fontId="4" fillId="0" borderId="0" xfId="0" applyFont="1"/>
    <xf numFmtId="0" fontId="0" fillId="0" borderId="0" xfId="0" applyAlignment="1">
      <alignment horizontal="center" wrapText="1"/>
    </xf>
    <xf numFmtId="0" fontId="0" fillId="0" borderId="0" xfId="0"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7.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8.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Monthly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Storage!$C$2</c:f>
              <c:strCache>
                <c:ptCount val="1"/>
                <c:pt idx="0">
                  <c:v>Havasu</c:v>
                </c:pt>
              </c:strCache>
            </c:strRef>
          </c:tx>
          <c:spPr>
            <a:ln w="19050" cap="rnd">
              <a:solidFill>
                <a:schemeClr val="accent1"/>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Storage!$C$3:$C$213</c:f>
              <c:numCache>
                <c:formatCode>General</c:formatCode>
                <c:ptCount val="211"/>
                <c:pt idx="0">
                  <c:v>17847957.923</c:v>
                </c:pt>
                <c:pt idx="1">
                  <c:v>15416620.931</c:v>
                </c:pt>
                <c:pt idx="2">
                  <c:v>17216252.748999901</c:v>
                </c:pt>
                <c:pt idx="3">
                  <c:v>16731369.601</c:v>
                </c:pt>
                <c:pt idx="4">
                  <c:v>18127705.171999998</c:v>
                </c:pt>
                <c:pt idx="5">
                  <c:v>17657871.311999999</c:v>
                </c:pt>
                <c:pt idx="6">
                  <c:v>17717717.789999999</c:v>
                </c:pt>
                <c:pt idx="7">
                  <c:v>18121335.162999999</c:v>
                </c:pt>
                <c:pt idx="8">
                  <c:v>17150306.73</c:v>
                </c:pt>
                <c:pt idx="9">
                  <c:v>17628081.555</c:v>
                </c:pt>
                <c:pt idx="10">
                  <c:v>17079689.594000001</c:v>
                </c:pt>
                <c:pt idx="11">
                  <c:v>17719439.912</c:v>
                </c:pt>
                <c:pt idx="12">
                  <c:v>17372752.565000001</c:v>
                </c:pt>
                <c:pt idx="13">
                  <c:v>15933275.945</c:v>
                </c:pt>
                <c:pt idx="14">
                  <c:v>17111843.809999999</c:v>
                </c:pt>
                <c:pt idx="15">
                  <c:v>16537760.791999999</c:v>
                </c:pt>
                <c:pt idx="16">
                  <c:v>17850415.000999998</c:v>
                </c:pt>
                <c:pt idx="17">
                  <c:v>17805070</c:v>
                </c:pt>
                <c:pt idx="18">
                  <c:v>17901028.998</c:v>
                </c:pt>
                <c:pt idx="19">
                  <c:v>17422690.999000002</c:v>
                </c:pt>
                <c:pt idx="20">
                  <c:v>17672410</c:v>
                </c:pt>
                <c:pt idx="21">
                  <c:v>17363677</c:v>
                </c:pt>
                <c:pt idx="22">
                  <c:v>16607558</c:v>
                </c:pt>
                <c:pt idx="23">
                  <c:v>17676868</c:v>
                </c:pt>
                <c:pt idx="24">
                  <c:v>17105601</c:v>
                </c:pt>
                <c:pt idx="25">
                  <c:v>15704195</c:v>
                </c:pt>
                <c:pt idx="26">
                  <c:v>17232687</c:v>
                </c:pt>
                <c:pt idx="27">
                  <c:v>17160918</c:v>
                </c:pt>
                <c:pt idx="28">
                  <c:v>18560496</c:v>
                </c:pt>
                <c:pt idx="29">
                  <c:v>17770194</c:v>
                </c:pt>
                <c:pt idx="30">
                  <c:v>17901884</c:v>
                </c:pt>
                <c:pt idx="31">
                  <c:v>17636241</c:v>
                </c:pt>
                <c:pt idx="32">
                  <c:v>17518000</c:v>
                </c:pt>
                <c:pt idx="33">
                  <c:v>17273569</c:v>
                </c:pt>
                <c:pt idx="34">
                  <c:v>17267994</c:v>
                </c:pt>
                <c:pt idx="35">
                  <c:v>17514125</c:v>
                </c:pt>
                <c:pt idx="36">
                  <c:v>17952343</c:v>
                </c:pt>
                <c:pt idx="37">
                  <c:v>16143080</c:v>
                </c:pt>
                <c:pt idx="38">
                  <c:v>17265687</c:v>
                </c:pt>
                <c:pt idx="39">
                  <c:v>17246407</c:v>
                </c:pt>
                <c:pt idx="40">
                  <c:v>18392832</c:v>
                </c:pt>
                <c:pt idx="41">
                  <c:v>17765362</c:v>
                </c:pt>
                <c:pt idx="42">
                  <c:v>18186436</c:v>
                </c:pt>
                <c:pt idx="43">
                  <c:v>18164574</c:v>
                </c:pt>
                <c:pt idx="44">
                  <c:v>17093041</c:v>
                </c:pt>
                <c:pt idx="45">
                  <c:v>18158999</c:v>
                </c:pt>
                <c:pt idx="46">
                  <c:v>17644869</c:v>
                </c:pt>
                <c:pt idx="47">
                  <c:v>17746294</c:v>
                </c:pt>
                <c:pt idx="48">
                  <c:v>17666253</c:v>
                </c:pt>
                <c:pt idx="49">
                  <c:v>16117045</c:v>
                </c:pt>
                <c:pt idx="50">
                  <c:v>17758338</c:v>
                </c:pt>
                <c:pt idx="51">
                  <c:v>17445926</c:v>
                </c:pt>
                <c:pt idx="52">
                  <c:v>18327260</c:v>
                </c:pt>
                <c:pt idx="53">
                  <c:v>17602496</c:v>
                </c:pt>
                <c:pt idx="54">
                  <c:v>17958617</c:v>
                </c:pt>
                <c:pt idx="55">
                  <c:v>18041400</c:v>
                </c:pt>
                <c:pt idx="56">
                  <c:v>17532399</c:v>
                </c:pt>
                <c:pt idx="57">
                  <c:v>17764951</c:v>
                </c:pt>
                <c:pt idx="58">
                  <c:v>17521538</c:v>
                </c:pt>
                <c:pt idx="59">
                  <c:v>17388446.09</c:v>
                </c:pt>
                <c:pt idx="60">
                  <c:v>16879960</c:v>
                </c:pt>
                <c:pt idx="61">
                  <c:v>16839122</c:v>
                </c:pt>
                <c:pt idx="62">
                  <c:v>17496499</c:v>
                </c:pt>
                <c:pt idx="63">
                  <c:v>17500875</c:v>
                </c:pt>
                <c:pt idx="64">
                  <c:v>18287374</c:v>
                </c:pt>
                <c:pt idx="65">
                  <c:v>17526334</c:v>
                </c:pt>
                <c:pt idx="66">
                  <c:v>18350392.289000001</c:v>
                </c:pt>
                <c:pt idx="67">
                  <c:v>18269445.195</c:v>
                </c:pt>
                <c:pt idx="68">
                  <c:v>17441207</c:v>
                </c:pt>
                <c:pt idx="69">
                  <c:v>18044066</c:v>
                </c:pt>
                <c:pt idx="70">
                  <c:v>17251701</c:v>
                </c:pt>
                <c:pt idx="71">
                  <c:v>17384117</c:v>
                </c:pt>
                <c:pt idx="72">
                  <c:v>17346992</c:v>
                </c:pt>
                <c:pt idx="73">
                  <c:v>16338315.806</c:v>
                </c:pt>
                <c:pt idx="74">
                  <c:v>17915675</c:v>
                </c:pt>
                <c:pt idx="75">
                  <c:v>17078009.100000001</c:v>
                </c:pt>
                <c:pt idx="76">
                  <c:v>18197601.399999999</c:v>
                </c:pt>
                <c:pt idx="77">
                  <c:v>17555748.800000001</c:v>
                </c:pt>
                <c:pt idx="78">
                  <c:v>18417144</c:v>
                </c:pt>
                <c:pt idx="79">
                  <c:v>18215890.100000001</c:v>
                </c:pt>
                <c:pt idx="80">
                  <c:v>17698255.600000001</c:v>
                </c:pt>
                <c:pt idx="81">
                  <c:v>17588971.100000001</c:v>
                </c:pt>
                <c:pt idx="82">
                  <c:v>17625021.899999999</c:v>
                </c:pt>
                <c:pt idx="83">
                  <c:v>16866134.100000001</c:v>
                </c:pt>
                <c:pt idx="84">
                  <c:v>16741575.199999999</c:v>
                </c:pt>
                <c:pt idx="85">
                  <c:v>15529801.5</c:v>
                </c:pt>
                <c:pt idx="86">
                  <c:v>17897279.199999999</c:v>
                </c:pt>
                <c:pt idx="87">
                  <c:v>17384188</c:v>
                </c:pt>
                <c:pt idx="88">
                  <c:v>18028288.199999999</c:v>
                </c:pt>
                <c:pt idx="89">
                  <c:v>17656184.399999999</c:v>
                </c:pt>
                <c:pt idx="90">
                  <c:v>18155493.199999999</c:v>
                </c:pt>
                <c:pt idx="91">
                  <c:v>18434595.600000001</c:v>
                </c:pt>
                <c:pt idx="92">
                  <c:v>17487752.399999999</c:v>
                </c:pt>
                <c:pt idx="93">
                  <c:v>18187314.199999999</c:v>
                </c:pt>
                <c:pt idx="94">
                  <c:v>16575656.9</c:v>
                </c:pt>
                <c:pt idx="95">
                  <c:v>17576451</c:v>
                </c:pt>
                <c:pt idx="96">
                  <c:v>17357294.100000001</c:v>
                </c:pt>
                <c:pt idx="97">
                  <c:v>15747566.9</c:v>
                </c:pt>
                <c:pt idx="98">
                  <c:v>18042001.699999999</c:v>
                </c:pt>
                <c:pt idx="99">
                  <c:v>17252199.300000001</c:v>
                </c:pt>
                <c:pt idx="100">
                  <c:v>18561351.399999999</c:v>
                </c:pt>
                <c:pt idx="101">
                  <c:v>17895364.399999999</c:v>
                </c:pt>
                <c:pt idx="102">
                  <c:v>18299515.100000001</c:v>
                </c:pt>
                <c:pt idx="103">
                  <c:v>17914010.800000001</c:v>
                </c:pt>
                <c:pt idx="104">
                  <c:v>17657651.399999999</c:v>
                </c:pt>
                <c:pt idx="105">
                  <c:v>18062820</c:v>
                </c:pt>
                <c:pt idx="106">
                  <c:v>16701225.699999999</c:v>
                </c:pt>
                <c:pt idx="107">
                  <c:v>17159718.899999999</c:v>
                </c:pt>
                <c:pt idx="108">
                  <c:v>17378387.199999999</c:v>
                </c:pt>
                <c:pt idx="109">
                  <c:v>16032810.4</c:v>
                </c:pt>
                <c:pt idx="110">
                  <c:v>17776142.800000001</c:v>
                </c:pt>
                <c:pt idx="111">
                  <c:v>17549119.199999999</c:v>
                </c:pt>
                <c:pt idx="112">
                  <c:v>18343397.600000001</c:v>
                </c:pt>
                <c:pt idx="113">
                  <c:v>17808063</c:v>
                </c:pt>
                <c:pt idx="114">
                  <c:v>18396606.800000001</c:v>
                </c:pt>
                <c:pt idx="115">
                  <c:v>18192602.899999999</c:v>
                </c:pt>
                <c:pt idx="116">
                  <c:v>17575393.199999999</c:v>
                </c:pt>
                <c:pt idx="117">
                  <c:v>17966793.899999999</c:v>
                </c:pt>
                <c:pt idx="118">
                  <c:v>16515618.4</c:v>
                </c:pt>
                <c:pt idx="119">
                  <c:v>17133435.600000001</c:v>
                </c:pt>
                <c:pt idx="120">
                  <c:v>17965452.199999999</c:v>
                </c:pt>
                <c:pt idx="121">
                  <c:v>16286350.699999999</c:v>
                </c:pt>
                <c:pt idx="122">
                  <c:v>18102918.699999999</c:v>
                </c:pt>
                <c:pt idx="123">
                  <c:v>17411595.600000001</c:v>
                </c:pt>
                <c:pt idx="124">
                  <c:v>18293645.699999999</c:v>
                </c:pt>
                <c:pt idx="125">
                  <c:v>17532893.800000001</c:v>
                </c:pt>
                <c:pt idx="126">
                  <c:v>18121601.100000001</c:v>
                </c:pt>
                <c:pt idx="127">
                  <c:v>18137490.899999999</c:v>
                </c:pt>
                <c:pt idx="128">
                  <c:v>17333747.699999999</c:v>
                </c:pt>
                <c:pt idx="129">
                  <c:v>17781636.600000001</c:v>
                </c:pt>
                <c:pt idx="130">
                  <c:v>17036943.899999999</c:v>
                </c:pt>
                <c:pt idx="131">
                  <c:v>17101566.100000001</c:v>
                </c:pt>
                <c:pt idx="132">
                  <c:v>17050536.5</c:v>
                </c:pt>
                <c:pt idx="133">
                  <c:v>15714117.6</c:v>
                </c:pt>
                <c:pt idx="134">
                  <c:v>17782028</c:v>
                </c:pt>
                <c:pt idx="135">
                  <c:v>16885493.699999999</c:v>
                </c:pt>
                <c:pt idx="136">
                  <c:v>17812188.5</c:v>
                </c:pt>
                <c:pt idx="137">
                  <c:v>17585679.699999999</c:v>
                </c:pt>
                <c:pt idx="138">
                  <c:v>18229985.100000001</c:v>
                </c:pt>
                <c:pt idx="139">
                  <c:v>17670416.399999999</c:v>
                </c:pt>
                <c:pt idx="140">
                  <c:v>17296172.099999901</c:v>
                </c:pt>
                <c:pt idx="141">
                  <c:v>18233930.600000001</c:v>
                </c:pt>
                <c:pt idx="142">
                  <c:v>17475333.600000001</c:v>
                </c:pt>
                <c:pt idx="143">
                  <c:v>17901306.399999999</c:v>
                </c:pt>
                <c:pt idx="144">
                  <c:v>17571741.600000001</c:v>
                </c:pt>
                <c:pt idx="145">
                  <c:v>16144433.4</c:v>
                </c:pt>
                <c:pt idx="146">
                  <c:v>17826139.699999999</c:v>
                </c:pt>
                <c:pt idx="147">
                  <c:v>17106369.599999901</c:v>
                </c:pt>
                <c:pt idx="148">
                  <c:v>18111035</c:v>
                </c:pt>
                <c:pt idx="149">
                  <c:v>17563323.800000001</c:v>
                </c:pt>
                <c:pt idx="150">
                  <c:v>17848994.099999901</c:v>
                </c:pt>
                <c:pt idx="151">
                  <c:v>17837660</c:v>
                </c:pt>
                <c:pt idx="152">
                  <c:v>17361517.699999999</c:v>
                </c:pt>
                <c:pt idx="153">
                  <c:v>18114978.699999999</c:v>
                </c:pt>
                <c:pt idx="154">
                  <c:v>17419305.699999999</c:v>
                </c:pt>
                <c:pt idx="155">
                  <c:v>18447303.600000001</c:v>
                </c:pt>
                <c:pt idx="156">
                  <c:v>17427336.399999999</c:v>
                </c:pt>
                <c:pt idx="157">
                  <c:v>16362439.6</c:v>
                </c:pt>
                <c:pt idx="158">
                  <c:v>18097868.800000001</c:v>
                </c:pt>
                <c:pt idx="159">
                  <c:v>17067854</c:v>
                </c:pt>
                <c:pt idx="160">
                  <c:v>17581222.699999999</c:v>
                </c:pt>
                <c:pt idx="161">
                  <c:v>17437447.399999999</c:v>
                </c:pt>
                <c:pt idx="162">
                  <c:v>17822558.5</c:v>
                </c:pt>
                <c:pt idx="163">
                  <c:v>17870700.699999999</c:v>
                </c:pt>
                <c:pt idx="164">
                  <c:v>17088403.100000001</c:v>
                </c:pt>
                <c:pt idx="165">
                  <c:v>17885291.5</c:v>
                </c:pt>
                <c:pt idx="166">
                  <c:v>17195902.199999999</c:v>
                </c:pt>
                <c:pt idx="167">
                  <c:v>17203432.100000001</c:v>
                </c:pt>
                <c:pt idx="168">
                  <c:v>17339412.399999999</c:v>
                </c:pt>
                <c:pt idx="169">
                  <c:v>15824768.4</c:v>
                </c:pt>
                <c:pt idx="170">
                  <c:v>17604660.699999999</c:v>
                </c:pt>
                <c:pt idx="171">
                  <c:v>16942862.5</c:v>
                </c:pt>
                <c:pt idx="172">
                  <c:v>18244266.800000001</c:v>
                </c:pt>
                <c:pt idx="173">
                  <c:v>17672934.199999999</c:v>
                </c:pt>
                <c:pt idx="174">
                  <c:v>18067156.800000001</c:v>
                </c:pt>
                <c:pt idx="175">
                  <c:v>18017338.899999999</c:v>
                </c:pt>
                <c:pt idx="176">
                  <c:v>17363198.699999999</c:v>
                </c:pt>
                <c:pt idx="177">
                  <c:v>18201645</c:v>
                </c:pt>
                <c:pt idx="178">
                  <c:v>17079777.899999999</c:v>
                </c:pt>
                <c:pt idx="179">
                  <c:v>17402408.800000001</c:v>
                </c:pt>
                <c:pt idx="180">
                  <c:v>17221516.399999999</c:v>
                </c:pt>
                <c:pt idx="181">
                  <c:v>15652330.1</c:v>
                </c:pt>
                <c:pt idx="182">
                  <c:v>17670892.100000001</c:v>
                </c:pt>
                <c:pt idx="183">
                  <c:v>17095725.699999999</c:v>
                </c:pt>
                <c:pt idx="184">
                  <c:v>17938808</c:v>
                </c:pt>
                <c:pt idx="185">
                  <c:v>17697615.300000001</c:v>
                </c:pt>
                <c:pt idx="186">
                  <c:v>18250236.5</c:v>
                </c:pt>
                <c:pt idx="187">
                  <c:v>18332931.600000001</c:v>
                </c:pt>
                <c:pt idx="188">
                  <c:v>17353671.699999999</c:v>
                </c:pt>
                <c:pt idx="189">
                  <c:v>17954274.5</c:v>
                </c:pt>
                <c:pt idx="190">
                  <c:v>16983084.5</c:v>
                </c:pt>
                <c:pt idx="191">
                  <c:v>17382185.399999999</c:v>
                </c:pt>
                <c:pt idx="192">
                  <c:v>17815562.600000001</c:v>
                </c:pt>
                <c:pt idx="193">
                  <c:v>15925072.5</c:v>
                </c:pt>
                <c:pt idx="194">
                  <c:v>17852989</c:v>
                </c:pt>
                <c:pt idx="195">
                  <c:v>17229841.300000001</c:v>
                </c:pt>
                <c:pt idx="196">
                  <c:v>17843862</c:v>
                </c:pt>
                <c:pt idx="197">
                  <c:v>17299180.800000001</c:v>
                </c:pt>
                <c:pt idx="198">
                  <c:v>17987635</c:v>
                </c:pt>
                <c:pt idx="199">
                  <c:v>18100095.300000001</c:v>
                </c:pt>
                <c:pt idx="200">
                  <c:v>17318008.5</c:v>
                </c:pt>
                <c:pt idx="201">
                  <c:v>18055112.600000001</c:v>
                </c:pt>
                <c:pt idx="202">
                  <c:v>17303064.600000001</c:v>
                </c:pt>
                <c:pt idx="203">
                  <c:v>17297871.5</c:v>
                </c:pt>
                <c:pt idx="204">
                  <c:v>17691944.5</c:v>
                </c:pt>
                <c:pt idx="205">
                  <c:v>16541303.800000001</c:v>
                </c:pt>
                <c:pt idx="206">
                  <c:v>17476901</c:v>
                </c:pt>
                <c:pt idx="207">
                  <c:v>17223586.199999999</c:v>
                </c:pt>
                <c:pt idx="208">
                  <c:v>17978067.300000001</c:v>
                </c:pt>
                <c:pt idx="209">
                  <c:v>17548102.5</c:v>
                </c:pt>
                <c:pt idx="210">
                  <c:v>18238974.300000001</c:v>
                </c:pt>
              </c:numCache>
            </c:numRef>
          </c:yVal>
          <c:smooth val="0"/>
          <c:extLst>
            <c:ext xmlns:c16="http://schemas.microsoft.com/office/drawing/2014/chart" uri="{C3380CC4-5D6E-409C-BE32-E72D297353CC}">
              <c16:uniqueId val="{00000000-C8F4-46FB-AA3D-A39483DB8C21}"/>
            </c:ext>
          </c:extLst>
        </c:ser>
        <c:ser>
          <c:idx val="1"/>
          <c:order val="1"/>
          <c:tx>
            <c:strRef>
              <c:f>Storage!$D$2</c:f>
              <c:strCache>
                <c:ptCount val="1"/>
                <c:pt idx="0">
                  <c:v>Mead</c:v>
                </c:pt>
              </c:strCache>
            </c:strRef>
          </c:tx>
          <c:spPr>
            <a:ln w="19050" cap="rnd">
              <a:solidFill>
                <a:schemeClr val="accent2"/>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Storage!$D$3:$D$213</c:f>
              <c:numCache>
                <c:formatCode>General</c:formatCode>
                <c:ptCount val="211"/>
                <c:pt idx="0">
                  <c:v>441481420</c:v>
                </c:pt>
                <c:pt idx="1">
                  <c:v>401203990</c:v>
                </c:pt>
                <c:pt idx="2">
                  <c:v>437755900</c:v>
                </c:pt>
                <c:pt idx="3">
                  <c:v>410505410</c:v>
                </c:pt>
                <c:pt idx="4">
                  <c:v>409125670</c:v>
                </c:pt>
                <c:pt idx="5">
                  <c:v>385155490</c:v>
                </c:pt>
                <c:pt idx="6">
                  <c:v>391427630</c:v>
                </c:pt>
                <c:pt idx="7">
                  <c:v>389698680</c:v>
                </c:pt>
                <c:pt idx="8">
                  <c:v>376091420</c:v>
                </c:pt>
                <c:pt idx="9">
                  <c:v>387683930</c:v>
                </c:pt>
                <c:pt idx="10">
                  <c:v>375226770</c:v>
                </c:pt>
                <c:pt idx="11">
                  <c:v>393886060</c:v>
                </c:pt>
                <c:pt idx="12">
                  <c:v>401250450</c:v>
                </c:pt>
                <c:pt idx="13">
                  <c:v>379020200</c:v>
                </c:pt>
                <c:pt idx="14">
                  <c:v>404284940</c:v>
                </c:pt>
                <c:pt idx="15">
                  <c:v>380518750</c:v>
                </c:pt>
                <c:pt idx="16">
                  <c:v>381121410</c:v>
                </c:pt>
                <c:pt idx="17">
                  <c:v>360500780</c:v>
                </c:pt>
                <c:pt idx="18">
                  <c:v>369589930</c:v>
                </c:pt>
                <c:pt idx="19">
                  <c:v>370472110</c:v>
                </c:pt>
                <c:pt idx="20">
                  <c:v>358972110</c:v>
                </c:pt>
                <c:pt idx="21">
                  <c:v>376705200</c:v>
                </c:pt>
                <c:pt idx="22">
                  <c:v>365544430</c:v>
                </c:pt>
                <c:pt idx="23">
                  <c:v>381673280</c:v>
                </c:pt>
                <c:pt idx="24">
                  <c:v>390211240</c:v>
                </c:pt>
                <c:pt idx="25">
                  <c:v>351449680</c:v>
                </c:pt>
                <c:pt idx="26">
                  <c:v>383795420</c:v>
                </c:pt>
                <c:pt idx="27">
                  <c:v>357162330</c:v>
                </c:pt>
                <c:pt idx="28">
                  <c:v>353797860</c:v>
                </c:pt>
                <c:pt idx="29">
                  <c:v>333704240</c:v>
                </c:pt>
                <c:pt idx="30">
                  <c:v>342032720</c:v>
                </c:pt>
                <c:pt idx="31">
                  <c:v>340035980</c:v>
                </c:pt>
                <c:pt idx="32">
                  <c:v>328187070</c:v>
                </c:pt>
                <c:pt idx="33">
                  <c:v>339339470</c:v>
                </c:pt>
                <c:pt idx="34">
                  <c:v>327401460</c:v>
                </c:pt>
                <c:pt idx="35">
                  <c:v>341697080</c:v>
                </c:pt>
                <c:pt idx="36">
                  <c:v>350027410</c:v>
                </c:pt>
                <c:pt idx="37">
                  <c:v>326951020</c:v>
                </c:pt>
                <c:pt idx="38">
                  <c:v>361381800</c:v>
                </c:pt>
                <c:pt idx="39">
                  <c:v>342830630</c:v>
                </c:pt>
                <c:pt idx="40">
                  <c:v>345908470</c:v>
                </c:pt>
                <c:pt idx="41">
                  <c:v>323677490</c:v>
                </c:pt>
                <c:pt idx="42">
                  <c:v>324593260</c:v>
                </c:pt>
                <c:pt idx="43">
                  <c:v>321826710</c:v>
                </c:pt>
                <c:pt idx="44">
                  <c:v>306961200</c:v>
                </c:pt>
                <c:pt idx="45">
                  <c:v>311088890</c:v>
                </c:pt>
                <c:pt idx="46">
                  <c:v>298458860</c:v>
                </c:pt>
                <c:pt idx="47">
                  <c:v>313438920</c:v>
                </c:pt>
                <c:pt idx="48">
                  <c:v>325684820</c:v>
                </c:pt>
                <c:pt idx="49">
                  <c:v>306829140</c:v>
                </c:pt>
                <c:pt idx="50">
                  <c:v>345306640</c:v>
                </c:pt>
                <c:pt idx="51">
                  <c:v>334695120</c:v>
                </c:pt>
                <c:pt idx="52">
                  <c:v>345439990</c:v>
                </c:pt>
                <c:pt idx="53">
                  <c:v>345298410</c:v>
                </c:pt>
                <c:pt idx="54">
                  <c:v>369654510</c:v>
                </c:pt>
                <c:pt idx="55">
                  <c:v>385702870</c:v>
                </c:pt>
                <c:pt idx="56">
                  <c:v>385444700</c:v>
                </c:pt>
                <c:pt idx="57">
                  <c:v>410708120</c:v>
                </c:pt>
                <c:pt idx="58">
                  <c:v>409808190</c:v>
                </c:pt>
                <c:pt idx="59">
                  <c:v>443544290</c:v>
                </c:pt>
                <c:pt idx="60">
                  <c:v>465039034.69999999</c:v>
                </c:pt>
                <c:pt idx="61">
                  <c:v>434370689</c:v>
                </c:pt>
                <c:pt idx="62">
                  <c:v>456969417</c:v>
                </c:pt>
                <c:pt idx="63">
                  <c:v>427682360.89999998</c:v>
                </c:pt>
                <c:pt idx="64">
                  <c:v>427095979.5</c:v>
                </c:pt>
                <c:pt idx="65">
                  <c:v>401319604.80000001</c:v>
                </c:pt>
                <c:pt idx="66">
                  <c:v>408149391.80000001</c:v>
                </c:pt>
                <c:pt idx="67">
                  <c:v>410521387.39999998</c:v>
                </c:pt>
                <c:pt idx="68">
                  <c:v>395495798.10000002</c:v>
                </c:pt>
                <c:pt idx="69">
                  <c:v>408696641.30000001</c:v>
                </c:pt>
                <c:pt idx="70">
                  <c:v>396655581.39999998</c:v>
                </c:pt>
                <c:pt idx="71">
                  <c:v>418216837.69999999</c:v>
                </c:pt>
                <c:pt idx="72">
                  <c:v>426342447.59999901</c:v>
                </c:pt>
                <c:pt idx="73">
                  <c:v>387421111.39999998</c:v>
                </c:pt>
                <c:pt idx="74">
                  <c:v>423084539.69999999</c:v>
                </c:pt>
                <c:pt idx="75">
                  <c:v>395844258.39999998</c:v>
                </c:pt>
                <c:pt idx="76">
                  <c:v>394189250.30000001</c:v>
                </c:pt>
                <c:pt idx="77">
                  <c:v>371893636.60000002</c:v>
                </c:pt>
                <c:pt idx="78">
                  <c:v>379080774.69999999</c:v>
                </c:pt>
                <c:pt idx="79">
                  <c:v>380420846</c:v>
                </c:pt>
                <c:pt idx="80">
                  <c:v>370125130.5</c:v>
                </c:pt>
                <c:pt idx="81">
                  <c:v>377758104.69999999</c:v>
                </c:pt>
                <c:pt idx="82">
                  <c:v>366394249.39999998</c:v>
                </c:pt>
                <c:pt idx="83">
                  <c:v>381466203.69999999</c:v>
                </c:pt>
                <c:pt idx="84">
                  <c:v>385434912.5</c:v>
                </c:pt>
                <c:pt idx="85">
                  <c:v>349850683.5</c:v>
                </c:pt>
                <c:pt idx="86">
                  <c:v>378156269.60000002</c:v>
                </c:pt>
                <c:pt idx="87">
                  <c:v>346688684.30000001</c:v>
                </c:pt>
                <c:pt idx="88">
                  <c:v>339742413</c:v>
                </c:pt>
                <c:pt idx="89">
                  <c:v>312996176.39999998</c:v>
                </c:pt>
                <c:pt idx="90">
                  <c:v>314253373.19999999</c:v>
                </c:pt>
                <c:pt idx="91">
                  <c:v>311966387.80000001</c:v>
                </c:pt>
                <c:pt idx="92">
                  <c:v>303573125.19999999</c:v>
                </c:pt>
                <c:pt idx="93">
                  <c:v>315594561.39999998</c:v>
                </c:pt>
                <c:pt idx="94">
                  <c:v>308885414.19999999</c:v>
                </c:pt>
                <c:pt idx="95">
                  <c:v>325433027</c:v>
                </c:pt>
                <c:pt idx="96">
                  <c:v>332956642.80000001</c:v>
                </c:pt>
                <c:pt idx="97">
                  <c:v>301290213</c:v>
                </c:pt>
                <c:pt idx="98">
                  <c:v>328480610.39999998</c:v>
                </c:pt>
                <c:pt idx="99">
                  <c:v>305256928.39999998</c:v>
                </c:pt>
                <c:pt idx="100">
                  <c:v>303759085.30000001</c:v>
                </c:pt>
                <c:pt idx="101">
                  <c:v>289130806.39999998</c:v>
                </c:pt>
                <c:pt idx="102">
                  <c:v>300571394</c:v>
                </c:pt>
                <c:pt idx="103">
                  <c:v>305829334.60000002</c:v>
                </c:pt>
                <c:pt idx="104">
                  <c:v>295497347.39999998</c:v>
                </c:pt>
                <c:pt idx="105">
                  <c:v>306789437.39999998</c:v>
                </c:pt>
                <c:pt idx="106">
                  <c:v>297424826.81999999</c:v>
                </c:pt>
                <c:pt idx="107">
                  <c:v>309776921.39999998</c:v>
                </c:pt>
                <c:pt idx="108">
                  <c:v>316417504.39999998</c:v>
                </c:pt>
                <c:pt idx="109">
                  <c:v>300393134</c:v>
                </c:pt>
                <c:pt idx="110">
                  <c:v>316568970.80000001</c:v>
                </c:pt>
                <c:pt idx="111">
                  <c:v>296043761.80000001</c:v>
                </c:pt>
                <c:pt idx="112">
                  <c:v>297222611.60000002</c:v>
                </c:pt>
                <c:pt idx="113">
                  <c:v>282192196.39999998</c:v>
                </c:pt>
                <c:pt idx="114">
                  <c:v>290327154.39999998</c:v>
                </c:pt>
                <c:pt idx="115">
                  <c:v>295190806.60000002</c:v>
                </c:pt>
                <c:pt idx="116">
                  <c:v>287879920.60000002</c:v>
                </c:pt>
                <c:pt idx="117">
                  <c:v>299596315</c:v>
                </c:pt>
                <c:pt idx="118">
                  <c:v>293592470.60000002</c:v>
                </c:pt>
                <c:pt idx="119">
                  <c:v>305816308.60000002</c:v>
                </c:pt>
                <c:pt idx="120">
                  <c:v>318405868.60000002</c:v>
                </c:pt>
                <c:pt idx="121">
                  <c:v>298988592</c:v>
                </c:pt>
                <c:pt idx="122">
                  <c:v>333643971.80000001</c:v>
                </c:pt>
                <c:pt idx="123">
                  <c:v>316707883.60000002</c:v>
                </c:pt>
                <c:pt idx="124">
                  <c:v>318839243</c:v>
                </c:pt>
                <c:pt idx="125">
                  <c:v>301924849.39999998</c:v>
                </c:pt>
                <c:pt idx="126">
                  <c:v>308499211.60000002</c:v>
                </c:pt>
                <c:pt idx="127">
                  <c:v>311034264.39999998</c:v>
                </c:pt>
                <c:pt idx="128">
                  <c:v>304304953.39999998</c:v>
                </c:pt>
                <c:pt idx="129">
                  <c:v>316105108</c:v>
                </c:pt>
                <c:pt idx="130">
                  <c:v>303999490.19999999</c:v>
                </c:pt>
                <c:pt idx="131">
                  <c:v>314809505</c:v>
                </c:pt>
                <c:pt idx="132">
                  <c:v>323145765.19999999</c:v>
                </c:pt>
                <c:pt idx="133">
                  <c:v>298874683.80000001</c:v>
                </c:pt>
                <c:pt idx="134">
                  <c:v>331567609.19999999</c:v>
                </c:pt>
                <c:pt idx="135">
                  <c:v>316206344</c:v>
                </c:pt>
                <c:pt idx="136">
                  <c:v>316379728.60000002</c:v>
                </c:pt>
                <c:pt idx="137">
                  <c:v>296290034.60000002</c:v>
                </c:pt>
                <c:pt idx="138">
                  <c:v>302548589</c:v>
                </c:pt>
                <c:pt idx="139">
                  <c:v>305829585.19999999</c:v>
                </c:pt>
                <c:pt idx="140">
                  <c:v>297069555.60000002</c:v>
                </c:pt>
                <c:pt idx="141">
                  <c:v>307532000.80000001</c:v>
                </c:pt>
                <c:pt idx="142">
                  <c:v>297395751.19999999</c:v>
                </c:pt>
                <c:pt idx="143">
                  <c:v>309743195</c:v>
                </c:pt>
                <c:pt idx="144">
                  <c:v>319927967.19999999</c:v>
                </c:pt>
                <c:pt idx="145">
                  <c:v>295179141.60000002</c:v>
                </c:pt>
                <c:pt idx="146">
                  <c:v>334733720.80000001</c:v>
                </c:pt>
                <c:pt idx="147">
                  <c:v>324294802.19999999</c:v>
                </c:pt>
                <c:pt idx="148">
                  <c:v>330787454</c:v>
                </c:pt>
                <c:pt idx="149">
                  <c:v>313904950.39999998</c:v>
                </c:pt>
                <c:pt idx="150">
                  <c:v>320439352</c:v>
                </c:pt>
                <c:pt idx="151">
                  <c:v>318511646</c:v>
                </c:pt>
                <c:pt idx="152">
                  <c:v>308388262.39999998</c:v>
                </c:pt>
                <c:pt idx="153">
                  <c:v>318358945.19999999</c:v>
                </c:pt>
                <c:pt idx="154">
                  <c:v>308221797.60000002</c:v>
                </c:pt>
                <c:pt idx="155">
                  <c:v>328810651.80000001</c:v>
                </c:pt>
                <c:pt idx="156">
                  <c:v>343790948.39999998</c:v>
                </c:pt>
                <c:pt idx="157">
                  <c:v>328603039.39999998</c:v>
                </c:pt>
                <c:pt idx="158">
                  <c:v>355513264.19999999</c:v>
                </c:pt>
                <c:pt idx="159">
                  <c:v>345345021.89999998</c:v>
                </c:pt>
                <c:pt idx="160">
                  <c:v>347193191.30000001</c:v>
                </c:pt>
                <c:pt idx="161">
                  <c:v>323300039</c:v>
                </c:pt>
                <c:pt idx="162">
                  <c:v>325195088.89999998</c:v>
                </c:pt>
                <c:pt idx="163">
                  <c:v>320776093.60000002</c:v>
                </c:pt>
                <c:pt idx="164">
                  <c:v>309743864</c:v>
                </c:pt>
                <c:pt idx="165">
                  <c:v>317343381.60000002</c:v>
                </c:pt>
                <c:pt idx="166">
                  <c:v>303641465.19999999</c:v>
                </c:pt>
                <c:pt idx="167">
                  <c:v>316995725</c:v>
                </c:pt>
                <c:pt idx="168">
                  <c:v>323033526.60000002</c:v>
                </c:pt>
                <c:pt idx="169">
                  <c:v>296751350.60000002</c:v>
                </c:pt>
                <c:pt idx="170">
                  <c:v>325364628</c:v>
                </c:pt>
                <c:pt idx="171">
                  <c:v>305663348</c:v>
                </c:pt>
                <c:pt idx="172">
                  <c:v>300925166</c:v>
                </c:pt>
                <c:pt idx="173">
                  <c:v>277874000.80000001</c:v>
                </c:pt>
                <c:pt idx="174">
                  <c:v>280174207</c:v>
                </c:pt>
                <c:pt idx="175">
                  <c:v>279811077.88</c:v>
                </c:pt>
                <c:pt idx="176">
                  <c:v>270464455</c:v>
                </c:pt>
                <c:pt idx="177">
                  <c:v>278971949</c:v>
                </c:pt>
                <c:pt idx="178">
                  <c:v>265972238.40000001</c:v>
                </c:pt>
                <c:pt idx="179">
                  <c:v>274349108.80000001</c:v>
                </c:pt>
                <c:pt idx="180">
                  <c:v>277625947.39999998</c:v>
                </c:pt>
                <c:pt idx="181">
                  <c:v>250991752.19999999</c:v>
                </c:pt>
                <c:pt idx="182">
                  <c:v>271125522</c:v>
                </c:pt>
                <c:pt idx="183">
                  <c:v>248647409</c:v>
                </c:pt>
                <c:pt idx="184">
                  <c:v>240377333.19999999</c:v>
                </c:pt>
                <c:pt idx="185">
                  <c:v>219854856.19999999</c:v>
                </c:pt>
                <c:pt idx="186">
                  <c:v>219546475.78</c:v>
                </c:pt>
                <c:pt idx="187">
                  <c:v>221606512.90000001</c:v>
                </c:pt>
                <c:pt idx="188">
                  <c:v>218461521.30000001</c:v>
                </c:pt>
                <c:pt idx="189">
                  <c:v>228764096.25999999</c:v>
                </c:pt>
                <c:pt idx="190">
                  <c:v>218291636.63999999</c:v>
                </c:pt>
                <c:pt idx="191">
                  <c:v>224442398.56</c:v>
                </c:pt>
                <c:pt idx="192">
                  <c:v>228573325.63999999</c:v>
                </c:pt>
                <c:pt idx="193">
                  <c:v>209652201.5</c:v>
                </c:pt>
                <c:pt idx="194">
                  <c:v>229840781.69999999</c:v>
                </c:pt>
                <c:pt idx="195">
                  <c:v>223790259.5</c:v>
                </c:pt>
                <c:pt idx="196">
                  <c:v>242354015.75999999</c:v>
                </c:pt>
                <c:pt idx="197">
                  <c:v>241918329</c:v>
                </c:pt>
                <c:pt idx="198">
                  <c:v>258247012.40000001</c:v>
                </c:pt>
                <c:pt idx="199">
                  <c:v>268690322.60000002</c:v>
                </c:pt>
                <c:pt idx="200">
                  <c:v>267032322.40000001</c:v>
                </c:pt>
                <c:pt idx="201">
                  <c:v>275035457.60000002</c:v>
                </c:pt>
                <c:pt idx="202">
                  <c:v>263880683.59999999</c:v>
                </c:pt>
                <c:pt idx="203">
                  <c:v>276797998.80000001</c:v>
                </c:pt>
                <c:pt idx="204">
                  <c:v>285945794</c:v>
                </c:pt>
                <c:pt idx="205">
                  <c:v>278596079.39999998</c:v>
                </c:pt>
                <c:pt idx="206">
                  <c:v>300010698.39999998</c:v>
                </c:pt>
                <c:pt idx="207">
                  <c:v>285268017.60000002</c:v>
                </c:pt>
                <c:pt idx="208">
                  <c:v>284059977</c:v>
                </c:pt>
                <c:pt idx="209">
                  <c:v>263241928</c:v>
                </c:pt>
                <c:pt idx="210">
                  <c:v>265980544.93000001</c:v>
                </c:pt>
              </c:numCache>
            </c:numRef>
          </c:yVal>
          <c:smooth val="0"/>
          <c:extLst>
            <c:ext xmlns:c16="http://schemas.microsoft.com/office/drawing/2014/chart" uri="{C3380CC4-5D6E-409C-BE32-E72D297353CC}">
              <c16:uniqueId val="{00000001-C8F4-46FB-AA3D-A39483DB8C21}"/>
            </c:ext>
          </c:extLst>
        </c:ser>
        <c:ser>
          <c:idx val="2"/>
          <c:order val="2"/>
          <c:tx>
            <c:strRef>
              <c:f>Storage!$E$2</c:f>
              <c:strCache>
                <c:ptCount val="1"/>
                <c:pt idx="0">
                  <c:v>Mohave</c:v>
                </c:pt>
              </c:strCache>
            </c:strRef>
          </c:tx>
          <c:spPr>
            <a:ln w="19050" cap="rnd">
              <a:solidFill>
                <a:schemeClr val="accent3"/>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Storage!$E$3:$E$213</c:f>
              <c:numCache>
                <c:formatCode>General</c:formatCode>
                <c:ptCount val="211"/>
                <c:pt idx="0">
                  <c:v>50246825.409999996</c:v>
                </c:pt>
                <c:pt idx="1">
                  <c:v>46514127.439999998</c:v>
                </c:pt>
                <c:pt idx="2">
                  <c:v>51412942.5</c:v>
                </c:pt>
                <c:pt idx="3">
                  <c:v>51076358.280000001</c:v>
                </c:pt>
                <c:pt idx="4">
                  <c:v>53436630.850000001</c:v>
                </c:pt>
                <c:pt idx="5">
                  <c:v>51489674.539999999</c:v>
                </c:pt>
                <c:pt idx="6">
                  <c:v>52237899.339999899</c:v>
                </c:pt>
                <c:pt idx="7">
                  <c:v>52936722.810000002</c:v>
                </c:pt>
                <c:pt idx="8">
                  <c:v>48708962.960000001</c:v>
                </c:pt>
                <c:pt idx="9">
                  <c:v>46154608.409999996</c:v>
                </c:pt>
                <c:pt idx="10">
                  <c:v>44390892.079999998</c:v>
                </c:pt>
                <c:pt idx="11">
                  <c:v>47837895.450000003</c:v>
                </c:pt>
                <c:pt idx="12">
                  <c:v>50065826.469999999</c:v>
                </c:pt>
                <c:pt idx="13">
                  <c:v>47268803.649999999</c:v>
                </c:pt>
                <c:pt idx="14">
                  <c:v>50703392.579999998</c:v>
                </c:pt>
                <c:pt idx="15">
                  <c:v>48837299.090000004</c:v>
                </c:pt>
                <c:pt idx="16">
                  <c:v>51767862</c:v>
                </c:pt>
                <c:pt idx="17">
                  <c:v>51934999</c:v>
                </c:pt>
                <c:pt idx="18">
                  <c:v>51858751</c:v>
                </c:pt>
                <c:pt idx="19">
                  <c:v>50654097</c:v>
                </c:pt>
                <c:pt idx="20">
                  <c:v>49434978</c:v>
                </c:pt>
                <c:pt idx="21">
                  <c:v>45530376.479999997</c:v>
                </c:pt>
                <c:pt idx="22">
                  <c:v>43807134</c:v>
                </c:pt>
                <c:pt idx="23">
                  <c:v>48137033</c:v>
                </c:pt>
                <c:pt idx="24">
                  <c:v>49580725</c:v>
                </c:pt>
                <c:pt idx="25">
                  <c:v>47231600</c:v>
                </c:pt>
                <c:pt idx="26">
                  <c:v>51112679</c:v>
                </c:pt>
                <c:pt idx="27">
                  <c:v>49416933</c:v>
                </c:pt>
                <c:pt idx="28">
                  <c:v>53031771</c:v>
                </c:pt>
                <c:pt idx="29">
                  <c:v>50669604</c:v>
                </c:pt>
                <c:pt idx="30">
                  <c:v>50979335</c:v>
                </c:pt>
                <c:pt idx="31">
                  <c:v>51072564</c:v>
                </c:pt>
                <c:pt idx="32">
                  <c:v>47718386</c:v>
                </c:pt>
                <c:pt idx="33">
                  <c:v>45323574</c:v>
                </c:pt>
                <c:pt idx="34">
                  <c:v>44203377</c:v>
                </c:pt>
                <c:pt idx="35">
                  <c:v>47947151</c:v>
                </c:pt>
                <c:pt idx="36">
                  <c:v>51722520</c:v>
                </c:pt>
                <c:pt idx="37">
                  <c:v>48200699</c:v>
                </c:pt>
                <c:pt idx="38">
                  <c:v>52948744</c:v>
                </c:pt>
                <c:pt idx="39">
                  <c:v>49981077</c:v>
                </c:pt>
                <c:pt idx="40">
                  <c:v>52035580</c:v>
                </c:pt>
                <c:pt idx="41">
                  <c:v>50582203</c:v>
                </c:pt>
                <c:pt idx="42">
                  <c:v>52302114</c:v>
                </c:pt>
                <c:pt idx="43">
                  <c:v>52257987</c:v>
                </c:pt>
                <c:pt idx="44">
                  <c:v>48511996</c:v>
                </c:pt>
                <c:pt idx="45">
                  <c:v>46372632</c:v>
                </c:pt>
                <c:pt idx="46">
                  <c:v>44575227</c:v>
                </c:pt>
                <c:pt idx="47">
                  <c:v>48305479</c:v>
                </c:pt>
                <c:pt idx="48">
                  <c:v>52537833</c:v>
                </c:pt>
                <c:pt idx="49">
                  <c:v>46581175</c:v>
                </c:pt>
                <c:pt idx="50">
                  <c:v>52446456</c:v>
                </c:pt>
                <c:pt idx="51">
                  <c:v>50667464</c:v>
                </c:pt>
                <c:pt idx="52">
                  <c:v>53378906</c:v>
                </c:pt>
                <c:pt idx="53">
                  <c:v>51201970</c:v>
                </c:pt>
                <c:pt idx="54">
                  <c:v>52248702</c:v>
                </c:pt>
                <c:pt idx="55">
                  <c:v>52151931</c:v>
                </c:pt>
                <c:pt idx="56">
                  <c:v>49872833</c:v>
                </c:pt>
                <c:pt idx="57">
                  <c:v>46695792</c:v>
                </c:pt>
                <c:pt idx="58">
                  <c:v>43863128</c:v>
                </c:pt>
                <c:pt idx="59">
                  <c:v>47050765</c:v>
                </c:pt>
                <c:pt idx="60">
                  <c:v>49789991</c:v>
                </c:pt>
                <c:pt idx="61">
                  <c:v>47284175</c:v>
                </c:pt>
                <c:pt idx="62">
                  <c:v>51460112</c:v>
                </c:pt>
                <c:pt idx="63">
                  <c:v>50421863</c:v>
                </c:pt>
                <c:pt idx="64">
                  <c:v>52347259</c:v>
                </c:pt>
                <c:pt idx="65">
                  <c:v>50740022</c:v>
                </c:pt>
                <c:pt idx="66">
                  <c:v>52879475</c:v>
                </c:pt>
                <c:pt idx="67">
                  <c:v>52820756</c:v>
                </c:pt>
                <c:pt idx="68">
                  <c:v>50085479</c:v>
                </c:pt>
                <c:pt idx="69">
                  <c:v>46776800</c:v>
                </c:pt>
                <c:pt idx="70">
                  <c:v>44184847.140000001</c:v>
                </c:pt>
                <c:pt idx="71">
                  <c:v>47254827</c:v>
                </c:pt>
                <c:pt idx="72">
                  <c:v>49251627</c:v>
                </c:pt>
                <c:pt idx="73">
                  <c:v>46622934</c:v>
                </c:pt>
                <c:pt idx="74">
                  <c:v>51755670.700000003</c:v>
                </c:pt>
                <c:pt idx="75">
                  <c:v>51075476.799999997</c:v>
                </c:pt>
                <c:pt idx="76">
                  <c:v>53291394.399999999</c:v>
                </c:pt>
                <c:pt idx="77">
                  <c:v>50797316</c:v>
                </c:pt>
                <c:pt idx="78">
                  <c:v>53499228.600000001</c:v>
                </c:pt>
                <c:pt idx="79">
                  <c:v>52545082</c:v>
                </c:pt>
                <c:pt idx="80">
                  <c:v>51202333.399999999</c:v>
                </c:pt>
                <c:pt idx="81">
                  <c:v>49988162.700000003</c:v>
                </c:pt>
                <c:pt idx="82">
                  <c:v>45204413.100000001</c:v>
                </c:pt>
                <c:pt idx="83">
                  <c:v>49675669.5</c:v>
                </c:pt>
                <c:pt idx="84">
                  <c:v>50906418.200000003</c:v>
                </c:pt>
                <c:pt idx="85">
                  <c:v>46778389.5</c:v>
                </c:pt>
                <c:pt idx="86">
                  <c:v>52234383.5</c:v>
                </c:pt>
                <c:pt idx="87">
                  <c:v>50190709.100000001</c:v>
                </c:pt>
                <c:pt idx="88">
                  <c:v>52215915.700000003</c:v>
                </c:pt>
                <c:pt idx="89">
                  <c:v>51138001.600000001</c:v>
                </c:pt>
                <c:pt idx="90">
                  <c:v>52251858</c:v>
                </c:pt>
                <c:pt idx="91">
                  <c:v>53748838</c:v>
                </c:pt>
                <c:pt idx="92">
                  <c:v>50532182.399999999</c:v>
                </c:pt>
                <c:pt idx="93">
                  <c:v>47795125.700000003</c:v>
                </c:pt>
                <c:pt idx="94">
                  <c:v>44453290.799999997</c:v>
                </c:pt>
                <c:pt idx="95">
                  <c:v>47552703.399999999</c:v>
                </c:pt>
                <c:pt idx="96">
                  <c:v>49638590.600000001</c:v>
                </c:pt>
                <c:pt idx="97">
                  <c:v>47283575.799999997</c:v>
                </c:pt>
                <c:pt idx="98">
                  <c:v>53128812.899999999</c:v>
                </c:pt>
                <c:pt idx="99">
                  <c:v>50627039.5</c:v>
                </c:pt>
                <c:pt idx="100">
                  <c:v>49878794.399999999</c:v>
                </c:pt>
                <c:pt idx="101">
                  <c:v>52050946.399999999</c:v>
                </c:pt>
                <c:pt idx="102">
                  <c:v>53455746.799999997</c:v>
                </c:pt>
                <c:pt idx="103">
                  <c:v>52521883.100000001</c:v>
                </c:pt>
                <c:pt idx="104">
                  <c:v>49501403.899999999</c:v>
                </c:pt>
                <c:pt idx="105">
                  <c:v>44789093.100000001</c:v>
                </c:pt>
                <c:pt idx="106">
                  <c:v>43174700.5</c:v>
                </c:pt>
                <c:pt idx="107">
                  <c:v>47475518.200000003</c:v>
                </c:pt>
                <c:pt idx="108">
                  <c:v>50780610.799999997</c:v>
                </c:pt>
                <c:pt idx="109">
                  <c:v>46216058.299999997</c:v>
                </c:pt>
                <c:pt idx="110">
                  <c:v>51920881.799999997</c:v>
                </c:pt>
                <c:pt idx="111">
                  <c:v>51453320.5</c:v>
                </c:pt>
                <c:pt idx="112">
                  <c:v>51737277.600000001</c:v>
                </c:pt>
                <c:pt idx="113">
                  <c:v>51472866.100000001</c:v>
                </c:pt>
                <c:pt idx="114">
                  <c:v>53399800.299999997</c:v>
                </c:pt>
                <c:pt idx="115">
                  <c:v>52398939.799999997</c:v>
                </c:pt>
                <c:pt idx="116">
                  <c:v>50094637.899999999</c:v>
                </c:pt>
                <c:pt idx="117">
                  <c:v>47335666.600000001</c:v>
                </c:pt>
                <c:pt idx="118">
                  <c:v>45485673.200000003</c:v>
                </c:pt>
                <c:pt idx="119">
                  <c:v>50345336.600000001</c:v>
                </c:pt>
                <c:pt idx="120">
                  <c:v>53110813.600000001</c:v>
                </c:pt>
                <c:pt idx="121">
                  <c:v>47770592</c:v>
                </c:pt>
                <c:pt idx="122">
                  <c:v>53355654.299999997</c:v>
                </c:pt>
                <c:pt idx="123">
                  <c:v>51422030</c:v>
                </c:pt>
                <c:pt idx="124">
                  <c:v>52885893.399999999</c:v>
                </c:pt>
                <c:pt idx="125">
                  <c:v>50996365.100000001</c:v>
                </c:pt>
                <c:pt idx="126">
                  <c:v>52524680.600000001</c:v>
                </c:pt>
                <c:pt idx="127">
                  <c:v>53392274</c:v>
                </c:pt>
                <c:pt idx="128">
                  <c:v>50144271.899999999</c:v>
                </c:pt>
                <c:pt idx="129">
                  <c:v>47338952.100000001</c:v>
                </c:pt>
                <c:pt idx="130">
                  <c:v>47040175.399999999</c:v>
                </c:pt>
                <c:pt idx="131">
                  <c:v>50157350.399999999</c:v>
                </c:pt>
                <c:pt idx="132">
                  <c:v>52079808</c:v>
                </c:pt>
                <c:pt idx="133">
                  <c:v>47149874.399999999</c:v>
                </c:pt>
                <c:pt idx="134">
                  <c:v>53127268.200000003</c:v>
                </c:pt>
                <c:pt idx="135">
                  <c:v>50522314.700000003</c:v>
                </c:pt>
                <c:pt idx="136">
                  <c:v>52316065.399999999</c:v>
                </c:pt>
                <c:pt idx="137">
                  <c:v>51236384.700000003</c:v>
                </c:pt>
                <c:pt idx="138">
                  <c:v>53213352.200000003</c:v>
                </c:pt>
                <c:pt idx="139">
                  <c:v>52047778.5</c:v>
                </c:pt>
                <c:pt idx="140">
                  <c:v>48572385.200000003</c:v>
                </c:pt>
                <c:pt idx="141">
                  <c:v>46907059.100000001</c:v>
                </c:pt>
                <c:pt idx="142">
                  <c:v>46814557.399999999</c:v>
                </c:pt>
                <c:pt idx="143">
                  <c:v>49794193.100000001</c:v>
                </c:pt>
                <c:pt idx="144">
                  <c:v>50753244.399999999</c:v>
                </c:pt>
                <c:pt idx="145">
                  <c:v>47963516.100000001</c:v>
                </c:pt>
                <c:pt idx="146">
                  <c:v>53327002.799999997</c:v>
                </c:pt>
                <c:pt idx="147">
                  <c:v>50802567.899999999</c:v>
                </c:pt>
                <c:pt idx="148">
                  <c:v>52427145.399999999</c:v>
                </c:pt>
                <c:pt idx="149">
                  <c:v>51477168.799999997</c:v>
                </c:pt>
                <c:pt idx="150">
                  <c:v>52267970.700000003</c:v>
                </c:pt>
                <c:pt idx="151">
                  <c:v>52539038.899999999</c:v>
                </c:pt>
                <c:pt idx="152">
                  <c:v>48258484.5</c:v>
                </c:pt>
                <c:pt idx="153">
                  <c:v>48172551.600000001</c:v>
                </c:pt>
                <c:pt idx="154">
                  <c:v>47948310.399999999</c:v>
                </c:pt>
                <c:pt idx="155">
                  <c:v>52044887</c:v>
                </c:pt>
                <c:pt idx="156">
                  <c:v>51481582.100000001</c:v>
                </c:pt>
                <c:pt idx="157">
                  <c:v>48811423.299999997</c:v>
                </c:pt>
                <c:pt idx="158">
                  <c:v>53707657.600000001</c:v>
                </c:pt>
                <c:pt idx="159">
                  <c:v>51576471.5</c:v>
                </c:pt>
                <c:pt idx="160">
                  <c:v>52504911.200000003</c:v>
                </c:pt>
                <c:pt idx="161">
                  <c:v>51097516.100000001</c:v>
                </c:pt>
                <c:pt idx="162">
                  <c:v>52671564.700000003</c:v>
                </c:pt>
                <c:pt idx="163">
                  <c:v>52693936.600000001</c:v>
                </c:pt>
                <c:pt idx="164">
                  <c:v>47877637.600000001</c:v>
                </c:pt>
                <c:pt idx="165">
                  <c:v>46107748.700000003</c:v>
                </c:pt>
                <c:pt idx="166">
                  <c:v>46730223.100000001</c:v>
                </c:pt>
                <c:pt idx="167">
                  <c:v>49095282.899999999</c:v>
                </c:pt>
                <c:pt idx="168">
                  <c:v>50001040.600000001</c:v>
                </c:pt>
                <c:pt idx="169">
                  <c:v>47248097.399999999</c:v>
                </c:pt>
                <c:pt idx="170">
                  <c:v>52393337.799999997</c:v>
                </c:pt>
                <c:pt idx="171">
                  <c:v>50213408.399999999</c:v>
                </c:pt>
                <c:pt idx="172">
                  <c:v>52178456.299999997</c:v>
                </c:pt>
                <c:pt idx="173">
                  <c:v>50609246.799999997</c:v>
                </c:pt>
                <c:pt idx="174">
                  <c:v>53007157.5</c:v>
                </c:pt>
                <c:pt idx="175">
                  <c:v>53102468.799999997</c:v>
                </c:pt>
                <c:pt idx="176">
                  <c:v>49690487.299999997</c:v>
                </c:pt>
                <c:pt idx="177">
                  <c:v>46502624.899999999</c:v>
                </c:pt>
                <c:pt idx="178">
                  <c:v>45499043.600000001</c:v>
                </c:pt>
                <c:pt idx="179">
                  <c:v>48066402.299999997</c:v>
                </c:pt>
                <c:pt idx="180">
                  <c:v>49916209.600000001</c:v>
                </c:pt>
                <c:pt idx="181">
                  <c:v>46780328.200000003</c:v>
                </c:pt>
                <c:pt idx="182">
                  <c:v>52087028.299999997</c:v>
                </c:pt>
                <c:pt idx="183">
                  <c:v>50724136</c:v>
                </c:pt>
                <c:pt idx="184">
                  <c:v>52858387.100000001</c:v>
                </c:pt>
                <c:pt idx="185">
                  <c:v>51605567.600000001</c:v>
                </c:pt>
                <c:pt idx="186">
                  <c:v>53079503.5</c:v>
                </c:pt>
                <c:pt idx="187">
                  <c:v>53290899.299999997</c:v>
                </c:pt>
                <c:pt idx="188">
                  <c:v>50262175</c:v>
                </c:pt>
                <c:pt idx="189">
                  <c:v>46778720.399999999</c:v>
                </c:pt>
                <c:pt idx="190">
                  <c:v>46604348</c:v>
                </c:pt>
                <c:pt idx="191">
                  <c:v>50502572.899999999</c:v>
                </c:pt>
                <c:pt idx="192">
                  <c:v>51836103.899999999</c:v>
                </c:pt>
                <c:pt idx="193">
                  <c:v>47120003.799999997</c:v>
                </c:pt>
                <c:pt idx="194">
                  <c:v>52965431.200000003</c:v>
                </c:pt>
                <c:pt idx="195">
                  <c:v>51409611.5</c:v>
                </c:pt>
                <c:pt idx="196">
                  <c:v>52526308.899999999</c:v>
                </c:pt>
                <c:pt idx="197">
                  <c:v>50695101.5</c:v>
                </c:pt>
                <c:pt idx="198">
                  <c:v>52587549.200000003</c:v>
                </c:pt>
                <c:pt idx="199">
                  <c:v>53068007.600000001</c:v>
                </c:pt>
                <c:pt idx="200">
                  <c:v>49839837.899999999</c:v>
                </c:pt>
                <c:pt idx="201">
                  <c:v>47162886.5</c:v>
                </c:pt>
                <c:pt idx="202">
                  <c:v>47051624.399999999</c:v>
                </c:pt>
                <c:pt idx="203">
                  <c:v>49803534.399999999</c:v>
                </c:pt>
                <c:pt idx="204">
                  <c:v>51137722.700000003</c:v>
                </c:pt>
                <c:pt idx="205">
                  <c:v>48912652.200000003</c:v>
                </c:pt>
                <c:pt idx="206">
                  <c:v>51962866.899999999</c:v>
                </c:pt>
                <c:pt idx="207">
                  <c:v>50985658</c:v>
                </c:pt>
                <c:pt idx="208">
                  <c:v>52573893.5</c:v>
                </c:pt>
                <c:pt idx="209">
                  <c:v>51157237.200000003</c:v>
                </c:pt>
                <c:pt idx="210">
                  <c:v>52847006.5</c:v>
                </c:pt>
              </c:numCache>
            </c:numRef>
          </c:yVal>
          <c:smooth val="0"/>
          <c:extLst>
            <c:ext xmlns:c16="http://schemas.microsoft.com/office/drawing/2014/chart" uri="{C3380CC4-5D6E-409C-BE32-E72D297353CC}">
              <c16:uniqueId val="{00000002-C8F4-46FB-AA3D-A39483DB8C21}"/>
            </c:ext>
          </c:extLst>
        </c:ser>
        <c:ser>
          <c:idx val="3"/>
          <c:order val="3"/>
          <c:tx>
            <c:strRef>
              <c:f>Storage!$F$2</c:f>
              <c:strCache>
                <c:ptCount val="1"/>
                <c:pt idx="0">
                  <c:v>Powell</c:v>
                </c:pt>
              </c:strCache>
            </c:strRef>
          </c:tx>
          <c:spPr>
            <a:ln w="19050" cap="rnd">
              <a:solidFill>
                <a:schemeClr val="accent4"/>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Storage!$F$3:$F$213</c:f>
              <c:numCache>
                <c:formatCode>General</c:formatCode>
                <c:ptCount val="211"/>
                <c:pt idx="0">
                  <c:v>368459852</c:v>
                </c:pt>
                <c:pt idx="1">
                  <c:v>325358999.5</c:v>
                </c:pt>
                <c:pt idx="2">
                  <c:v>357932765.30000001</c:v>
                </c:pt>
                <c:pt idx="3">
                  <c:v>351793472.30000001</c:v>
                </c:pt>
                <c:pt idx="4">
                  <c:v>378335856.89999998</c:v>
                </c:pt>
                <c:pt idx="5">
                  <c:v>384761388.19999999</c:v>
                </c:pt>
                <c:pt idx="6">
                  <c:v>392994594.19999999</c:v>
                </c:pt>
                <c:pt idx="7">
                  <c:v>380965526.89999998</c:v>
                </c:pt>
                <c:pt idx="8">
                  <c:v>359034779.89999998</c:v>
                </c:pt>
                <c:pt idx="9">
                  <c:v>368010554.80000001</c:v>
                </c:pt>
                <c:pt idx="10">
                  <c:v>351675523.30000001</c:v>
                </c:pt>
                <c:pt idx="11">
                  <c:v>354860833</c:v>
                </c:pt>
                <c:pt idx="12">
                  <c:v>342325868.60000002</c:v>
                </c:pt>
                <c:pt idx="13">
                  <c:v>314570458.89999998</c:v>
                </c:pt>
                <c:pt idx="14">
                  <c:v>333316249.19999999</c:v>
                </c:pt>
                <c:pt idx="15">
                  <c:v>328743891.60000002</c:v>
                </c:pt>
                <c:pt idx="16">
                  <c:v>367148676.80000001</c:v>
                </c:pt>
                <c:pt idx="17">
                  <c:v>422618798.89999998</c:v>
                </c:pt>
                <c:pt idx="18">
                  <c:v>471320398.39999998</c:v>
                </c:pt>
                <c:pt idx="19">
                  <c:v>465310564.39999998</c:v>
                </c:pt>
                <c:pt idx="20">
                  <c:v>439537642.30000001</c:v>
                </c:pt>
                <c:pt idx="21">
                  <c:v>444357848.19999999</c:v>
                </c:pt>
                <c:pt idx="22">
                  <c:v>421907955.39999998</c:v>
                </c:pt>
                <c:pt idx="23">
                  <c:v>426492500.19999999</c:v>
                </c:pt>
                <c:pt idx="24">
                  <c:v>413249184</c:v>
                </c:pt>
                <c:pt idx="25">
                  <c:v>365214247</c:v>
                </c:pt>
                <c:pt idx="26">
                  <c:v>398414745.10000002</c:v>
                </c:pt>
                <c:pt idx="27">
                  <c:v>382206133.69999999</c:v>
                </c:pt>
                <c:pt idx="28">
                  <c:v>423618635.60000002</c:v>
                </c:pt>
                <c:pt idx="29">
                  <c:v>465314771</c:v>
                </c:pt>
                <c:pt idx="30">
                  <c:v>502695054.60000002</c:v>
                </c:pt>
                <c:pt idx="31">
                  <c:v>493539423.89999998</c:v>
                </c:pt>
                <c:pt idx="32">
                  <c:v>467312758.89999998</c:v>
                </c:pt>
                <c:pt idx="33">
                  <c:v>475638975</c:v>
                </c:pt>
                <c:pt idx="34">
                  <c:v>453315338.19999999</c:v>
                </c:pt>
                <c:pt idx="35">
                  <c:v>455651730.69999999</c:v>
                </c:pt>
                <c:pt idx="36">
                  <c:v>439499465.69999999</c:v>
                </c:pt>
                <c:pt idx="37">
                  <c:v>388781637.89999998</c:v>
                </c:pt>
                <c:pt idx="38">
                  <c:v>426229547.60000002</c:v>
                </c:pt>
                <c:pt idx="39">
                  <c:v>410351570</c:v>
                </c:pt>
                <c:pt idx="40">
                  <c:v>434401650.69999999</c:v>
                </c:pt>
                <c:pt idx="41">
                  <c:v>459847924.19999999</c:v>
                </c:pt>
                <c:pt idx="42">
                  <c:v>488532612.5</c:v>
                </c:pt>
                <c:pt idx="43">
                  <c:v>481386695.69999999</c:v>
                </c:pt>
                <c:pt idx="44">
                  <c:v>459154232.19999999</c:v>
                </c:pt>
                <c:pt idx="45">
                  <c:v>474804217.69999999</c:v>
                </c:pt>
                <c:pt idx="46">
                  <c:v>453092539.60000002</c:v>
                </c:pt>
                <c:pt idx="47">
                  <c:v>454446370.39999998</c:v>
                </c:pt>
                <c:pt idx="48">
                  <c:v>438194839.69999999</c:v>
                </c:pt>
                <c:pt idx="49">
                  <c:v>377829919.30000001</c:v>
                </c:pt>
                <c:pt idx="50">
                  <c:v>403316116.19999999</c:v>
                </c:pt>
                <c:pt idx="51">
                  <c:v>382795507.39999998</c:v>
                </c:pt>
                <c:pt idx="52">
                  <c:v>415073346.69999999</c:v>
                </c:pt>
                <c:pt idx="53">
                  <c:v>469442920.19999999</c:v>
                </c:pt>
                <c:pt idx="54">
                  <c:v>561980198.10000002</c:v>
                </c:pt>
                <c:pt idx="55">
                  <c:v>566970647.5</c:v>
                </c:pt>
                <c:pt idx="56">
                  <c:v>531869788.30000001</c:v>
                </c:pt>
                <c:pt idx="57">
                  <c:v>539799892.39999998</c:v>
                </c:pt>
                <c:pt idx="58">
                  <c:v>510055566.60000002</c:v>
                </c:pt>
                <c:pt idx="59">
                  <c:v>505443907.30000001</c:v>
                </c:pt>
                <c:pt idx="60">
                  <c:v>489243429.30000001</c:v>
                </c:pt>
                <c:pt idx="61">
                  <c:v>450782396.80000001</c:v>
                </c:pt>
                <c:pt idx="62">
                  <c:v>478343495.80000001</c:v>
                </c:pt>
                <c:pt idx="63">
                  <c:v>465225900.89999998</c:v>
                </c:pt>
                <c:pt idx="64">
                  <c:v>481702083.10000002</c:v>
                </c:pt>
                <c:pt idx="65">
                  <c:v>465167399.60000002</c:v>
                </c:pt>
                <c:pt idx="66">
                  <c:v>463922696.19999999</c:v>
                </c:pt>
                <c:pt idx="67">
                  <c:v>446190107.69999999</c:v>
                </c:pt>
                <c:pt idx="68">
                  <c:v>421047742.30000001</c:v>
                </c:pt>
                <c:pt idx="69">
                  <c:v>428228610.19999999</c:v>
                </c:pt>
                <c:pt idx="70">
                  <c:v>405408241.89999998</c:v>
                </c:pt>
                <c:pt idx="71">
                  <c:v>402477156.30000001</c:v>
                </c:pt>
                <c:pt idx="72">
                  <c:v>384853385.89999998</c:v>
                </c:pt>
                <c:pt idx="73">
                  <c:v>337018211.60000002</c:v>
                </c:pt>
                <c:pt idx="74">
                  <c:v>364805000.19999999</c:v>
                </c:pt>
                <c:pt idx="75">
                  <c:v>345797971.69999999</c:v>
                </c:pt>
                <c:pt idx="76">
                  <c:v>355371646.39999998</c:v>
                </c:pt>
                <c:pt idx="77">
                  <c:v>353934107.69999999</c:v>
                </c:pt>
                <c:pt idx="78">
                  <c:v>355695174.39999998</c:v>
                </c:pt>
                <c:pt idx="79">
                  <c:v>340101966.69999999</c:v>
                </c:pt>
                <c:pt idx="80">
                  <c:v>325917557.89999998</c:v>
                </c:pt>
                <c:pt idx="81">
                  <c:v>338478994.89999998</c:v>
                </c:pt>
                <c:pt idx="82">
                  <c:v>322019495.30000001</c:v>
                </c:pt>
                <c:pt idx="83">
                  <c:v>324502380.39999998</c:v>
                </c:pt>
                <c:pt idx="84">
                  <c:v>312010628.95999998</c:v>
                </c:pt>
                <c:pt idx="85">
                  <c:v>271174198.50999999</c:v>
                </c:pt>
                <c:pt idx="86">
                  <c:v>295787286.68000001</c:v>
                </c:pt>
                <c:pt idx="87">
                  <c:v>285658756.98000002</c:v>
                </c:pt>
                <c:pt idx="88">
                  <c:v>314525520.00999999</c:v>
                </c:pt>
                <c:pt idx="89">
                  <c:v>358599271.60000002</c:v>
                </c:pt>
                <c:pt idx="90">
                  <c:v>392104490.89999998</c:v>
                </c:pt>
                <c:pt idx="91">
                  <c:v>385413541.60000002</c:v>
                </c:pt>
                <c:pt idx="92">
                  <c:v>369030168.10000002</c:v>
                </c:pt>
                <c:pt idx="93">
                  <c:v>382149712.69999999</c:v>
                </c:pt>
                <c:pt idx="94">
                  <c:v>362404330.30000001</c:v>
                </c:pt>
                <c:pt idx="95">
                  <c:v>363470028.60000002</c:v>
                </c:pt>
                <c:pt idx="96">
                  <c:v>350819531.10000002</c:v>
                </c:pt>
                <c:pt idx="97">
                  <c:v>310376898.19999999</c:v>
                </c:pt>
                <c:pt idx="98">
                  <c:v>340122466.69999999</c:v>
                </c:pt>
                <c:pt idx="99">
                  <c:v>326463950</c:v>
                </c:pt>
                <c:pt idx="100">
                  <c:v>342390114.30000001</c:v>
                </c:pt>
                <c:pt idx="101">
                  <c:v>370548583.69999999</c:v>
                </c:pt>
                <c:pt idx="102">
                  <c:v>406696972.60000002</c:v>
                </c:pt>
                <c:pt idx="103">
                  <c:v>397940062.19999999</c:v>
                </c:pt>
                <c:pt idx="104">
                  <c:v>374423925.80000001</c:v>
                </c:pt>
                <c:pt idx="105">
                  <c:v>382865724.30000001</c:v>
                </c:pt>
                <c:pt idx="106">
                  <c:v>370114884.89999998</c:v>
                </c:pt>
                <c:pt idx="107">
                  <c:v>373524759.39999998</c:v>
                </c:pt>
                <c:pt idx="108">
                  <c:v>359816592.5</c:v>
                </c:pt>
                <c:pt idx="109">
                  <c:v>327961598.80000001</c:v>
                </c:pt>
                <c:pt idx="110">
                  <c:v>345037376.89999998</c:v>
                </c:pt>
                <c:pt idx="111">
                  <c:v>328854637.60000002</c:v>
                </c:pt>
                <c:pt idx="112">
                  <c:v>353814868.39999998</c:v>
                </c:pt>
                <c:pt idx="113">
                  <c:v>390334417.69999999</c:v>
                </c:pt>
                <c:pt idx="114">
                  <c:v>427616409.19999999</c:v>
                </c:pt>
                <c:pt idx="115">
                  <c:v>413366632.80000001</c:v>
                </c:pt>
                <c:pt idx="116">
                  <c:v>387754358.60000002</c:v>
                </c:pt>
                <c:pt idx="117">
                  <c:v>395515480.5</c:v>
                </c:pt>
                <c:pt idx="118">
                  <c:v>373216457.5</c:v>
                </c:pt>
                <c:pt idx="119">
                  <c:v>373463820.60000002</c:v>
                </c:pt>
                <c:pt idx="120">
                  <c:v>358490914.89999998</c:v>
                </c:pt>
                <c:pt idx="121">
                  <c:v>315033420</c:v>
                </c:pt>
                <c:pt idx="122">
                  <c:v>347912656.5</c:v>
                </c:pt>
                <c:pt idx="123">
                  <c:v>352102811.80000001</c:v>
                </c:pt>
                <c:pt idx="124">
                  <c:v>397231066.89999998</c:v>
                </c:pt>
                <c:pt idx="125">
                  <c:v>439791309.10000002</c:v>
                </c:pt>
                <c:pt idx="126">
                  <c:v>479291031.69999999</c:v>
                </c:pt>
                <c:pt idx="127">
                  <c:v>470681156.60000002</c:v>
                </c:pt>
                <c:pt idx="128">
                  <c:v>443750481.80000001</c:v>
                </c:pt>
                <c:pt idx="129">
                  <c:v>452977653.39999998</c:v>
                </c:pt>
                <c:pt idx="130">
                  <c:v>432658018.69999999</c:v>
                </c:pt>
                <c:pt idx="131">
                  <c:v>439957147.39999998</c:v>
                </c:pt>
                <c:pt idx="132">
                  <c:v>430035502.19999999</c:v>
                </c:pt>
                <c:pt idx="133">
                  <c:v>378251506.80000001</c:v>
                </c:pt>
                <c:pt idx="134">
                  <c:v>407576123.69999999</c:v>
                </c:pt>
                <c:pt idx="135">
                  <c:v>384288671.69999999</c:v>
                </c:pt>
                <c:pt idx="136">
                  <c:v>394702371.5</c:v>
                </c:pt>
                <c:pt idx="137">
                  <c:v>386437692</c:v>
                </c:pt>
                <c:pt idx="138">
                  <c:v>384859872.89999998</c:v>
                </c:pt>
                <c:pt idx="139">
                  <c:v>365092886.5</c:v>
                </c:pt>
                <c:pt idx="140">
                  <c:v>337489676.19999999</c:v>
                </c:pt>
                <c:pt idx="141">
                  <c:v>339625332.39999998</c:v>
                </c:pt>
                <c:pt idx="142">
                  <c:v>318814253.89999998</c:v>
                </c:pt>
                <c:pt idx="143">
                  <c:v>319111015.89999998</c:v>
                </c:pt>
                <c:pt idx="144">
                  <c:v>304770159.25999999</c:v>
                </c:pt>
                <c:pt idx="145">
                  <c:v>264221319.019999</c:v>
                </c:pt>
                <c:pt idx="146">
                  <c:v>283933209.86000001</c:v>
                </c:pt>
                <c:pt idx="147">
                  <c:v>271055800.51999998</c:v>
                </c:pt>
                <c:pt idx="148">
                  <c:v>303875912.54000002</c:v>
                </c:pt>
                <c:pt idx="149">
                  <c:v>347569856.10000002</c:v>
                </c:pt>
                <c:pt idx="150">
                  <c:v>423618201</c:v>
                </c:pt>
                <c:pt idx="151">
                  <c:v>428450697</c:v>
                </c:pt>
                <c:pt idx="152">
                  <c:v>403106468</c:v>
                </c:pt>
                <c:pt idx="153">
                  <c:v>407488286</c:v>
                </c:pt>
                <c:pt idx="154">
                  <c:v>388234573</c:v>
                </c:pt>
                <c:pt idx="155">
                  <c:v>394423227</c:v>
                </c:pt>
                <c:pt idx="156">
                  <c:v>385434740</c:v>
                </c:pt>
                <c:pt idx="157">
                  <c:v>352113532</c:v>
                </c:pt>
                <c:pt idx="158">
                  <c:v>368867530</c:v>
                </c:pt>
                <c:pt idx="159">
                  <c:v>352525212</c:v>
                </c:pt>
                <c:pt idx="160">
                  <c:v>369659148</c:v>
                </c:pt>
                <c:pt idx="161">
                  <c:v>380374297</c:v>
                </c:pt>
                <c:pt idx="162">
                  <c:v>389997637</c:v>
                </c:pt>
                <c:pt idx="163">
                  <c:v>373025309</c:v>
                </c:pt>
                <c:pt idx="164">
                  <c:v>346159842</c:v>
                </c:pt>
                <c:pt idx="165">
                  <c:v>346075335</c:v>
                </c:pt>
                <c:pt idx="166">
                  <c:v>323807349</c:v>
                </c:pt>
                <c:pt idx="167">
                  <c:v>321291301</c:v>
                </c:pt>
                <c:pt idx="168">
                  <c:v>306067704</c:v>
                </c:pt>
                <c:pt idx="169">
                  <c:v>263906637</c:v>
                </c:pt>
                <c:pt idx="170">
                  <c:v>280246407</c:v>
                </c:pt>
                <c:pt idx="171">
                  <c:v>260155996</c:v>
                </c:pt>
                <c:pt idx="172">
                  <c:v>259829736</c:v>
                </c:pt>
                <c:pt idx="173">
                  <c:v>252455356</c:v>
                </c:pt>
                <c:pt idx="174">
                  <c:v>250591707</c:v>
                </c:pt>
                <c:pt idx="175">
                  <c:v>238230638</c:v>
                </c:pt>
                <c:pt idx="176">
                  <c:v>222379433</c:v>
                </c:pt>
                <c:pt idx="177">
                  <c:v>223803384</c:v>
                </c:pt>
                <c:pt idx="178">
                  <c:v>213111398</c:v>
                </c:pt>
                <c:pt idx="179">
                  <c:v>212602060</c:v>
                </c:pt>
                <c:pt idx="180">
                  <c:v>202073785</c:v>
                </c:pt>
                <c:pt idx="181">
                  <c:v>173146959</c:v>
                </c:pt>
                <c:pt idx="182">
                  <c:v>183406569</c:v>
                </c:pt>
                <c:pt idx="183">
                  <c:v>173661301</c:v>
                </c:pt>
                <c:pt idx="184">
                  <c:v>185989875</c:v>
                </c:pt>
                <c:pt idx="185">
                  <c:v>200479640</c:v>
                </c:pt>
                <c:pt idx="186">
                  <c:v>196460499.06</c:v>
                </c:pt>
                <c:pt idx="187">
                  <c:v>188184852.22</c:v>
                </c:pt>
                <c:pt idx="188">
                  <c:v>175121802.25</c:v>
                </c:pt>
                <c:pt idx="189">
                  <c:v>181062569.66</c:v>
                </c:pt>
                <c:pt idx="190">
                  <c:v>173477479.19999999</c:v>
                </c:pt>
                <c:pt idx="191">
                  <c:v>174362998.06999999</c:v>
                </c:pt>
                <c:pt idx="192">
                  <c:v>170563517.81</c:v>
                </c:pt>
                <c:pt idx="193">
                  <c:v>150664793.09</c:v>
                </c:pt>
                <c:pt idx="194">
                  <c:v>164957158.58000001</c:v>
                </c:pt>
                <c:pt idx="195">
                  <c:v>161677678.36000001</c:v>
                </c:pt>
                <c:pt idx="196">
                  <c:v>204055802.74000001</c:v>
                </c:pt>
                <c:pt idx="197">
                  <c:v>266423523.94999999</c:v>
                </c:pt>
                <c:pt idx="198">
                  <c:v>296494170.88999999</c:v>
                </c:pt>
                <c:pt idx="199">
                  <c:v>281177211.61000001</c:v>
                </c:pt>
                <c:pt idx="200">
                  <c:v>264198405.28999999</c:v>
                </c:pt>
                <c:pt idx="201">
                  <c:v>271294768.56</c:v>
                </c:pt>
                <c:pt idx="202">
                  <c:v>260296337.81999999</c:v>
                </c:pt>
                <c:pt idx="203">
                  <c:v>264343467.63</c:v>
                </c:pt>
                <c:pt idx="204">
                  <c:v>256419389.19</c:v>
                </c:pt>
                <c:pt idx="205">
                  <c:v>233175090.80000001</c:v>
                </c:pt>
                <c:pt idx="206">
                  <c:v>242351758.12</c:v>
                </c:pt>
                <c:pt idx="207">
                  <c:v>230753168.59999999</c:v>
                </c:pt>
                <c:pt idx="208">
                  <c:v>248469676.34</c:v>
                </c:pt>
                <c:pt idx="209">
                  <c:v>275634592.77999997</c:v>
                </c:pt>
                <c:pt idx="210">
                  <c:v>303871753.88</c:v>
                </c:pt>
              </c:numCache>
            </c:numRef>
          </c:yVal>
          <c:smooth val="0"/>
          <c:extLst>
            <c:ext xmlns:c16="http://schemas.microsoft.com/office/drawing/2014/chart" uri="{C3380CC4-5D6E-409C-BE32-E72D297353CC}">
              <c16:uniqueId val="{00000003-C8F4-46FB-AA3D-A39483DB8C21}"/>
            </c:ext>
          </c:extLst>
        </c:ser>
        <c:dLbls>
          <c:showLegendKey val="0"/>
          <c:showVal val="0"/>
          <c:showCatName val="0"/>
          <c:showSerName val="0"/>
          <c:showPercent val="0"/>
          <c:showBubbleSize val="0"/>
        </c:dLbls>
        <c:axId val="184440496"/>
        <c:axId val="186603824"/>
      </c:scatterChart>
      <c:valAx>
        <c:axId val="184440496"/>
        <c:scaling>
          <c:orientation val="minMax"/>
        </c:scaling>
        <c:delete val="0"/>
        <c:axPos val="b"/>
        <c:majorGridlines>
          <c:spPr>
            <a:ln w="9525" cap="flat" cmpd="sng" algn="ctr">
              <a:solidFill>
                <a:schemeClr val="tx1">
                  <a:lumMod val="15000"/>
                  <a:lumOff val="85000"/>
                </a:schemeClr>
              </a:solidFill>
              <a:round/>
            </a:ln>
            <a:effectLst/>
          </c:spPr>
        </c:majorGridlines>
        <c:numFmt formatCode="m/d/yyyy"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603824"/>
        <c:crosses val="autoZero"/>
        <c:crossBetween val="midCat"/>
      </c:valAx>
      <c:valAx>
        <c:axId val="1866038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440496"/>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Annual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Storage!$I$2</c:f>
              <c:strCache>
                <c:ptCount val="1"/>
                <c:pt idx="0">
                  <c:v>Havasu</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Storage!$I$3:$I$19</c:f>
              <c:numCache>
                <c:formatCode>General</c:formatCode>
                <c:ptCount val="17"/>
                <c:pt idx="0">
                  <c:v>208414348.43200001</c:v>
                </c:pt>
                <c:pt idx="1">
                  <c:v>207255351.11000001</c:v>
                </c:pt>
                <c:pt idx="2">
                  <c:v>208645904</c:v>
                </c:pt>
                <c:pt idx="3">
                  <c:v>211759924</c:v>
                </c:pt>
                <c:pt idx="4">
                  <c:v>211124669.09</c:v>
                </c:pt>
                <c:pt idx="5">
                  <c:v>211271092.484</c:v>
                </c:pt>
                <c:pt idx="6">
                  <c:v>210843758.90599999</c:v>
                </c:pt>
                <c:pt idx="7">
                  <c:v>209654579.80000001</c:v>
                </c:pt>
                <c:pt idx="8">
                  <c:v>210650719.69999999</c:v>
                </c:pt>
                <c:pt idx="9">
                  <c:v>210668371</c:v>
                </c:pt>
                <c:pt idx="10">
                  <c:v>211105843</c:v>
                </c:pt>
                <c:pt idx="11">
                  <c:v>209637188.19999999</c:v>
                </c:pt>
                <c:pt idx="12">
                  <c:v>211352802.90000001</c:v>
                </c:pt>
                <c:pt idx="13">
                  <c:v>209040457</c:v>
                </c:pt>
                <c:pt idx="14">
                  <c:v>209760431.09999999</c:v>
                </c:pt>
                <c:pt idx="15">
                  <c:v>209533271.80000001</c:v>
                </c:pt>
                <c:pt idx="16">
                  <c:v>210028295.69999999</c:v>
                </c:pt>
              </c:numCache>
            </c:numRef>
          </c:yVal>
          <c:smooth val="1"/>
          <c:extLst>
            <c:ext xmlns:c16="http://schemas.microsoft.com/office/drawing/2014/chart" uri="{C3380CC4-5D6E-409C-BE32-E72D297353CC}">
              <c16:uniqueId val="{00000000-47B3-4CC6-A84A-514C67B0D452}"/>
            </c:ext>
          </c:extLst>
        </c:ser>
        <c:ser>
          <c:idx val="1"/>
          <c:order val="1"/>
          <c:tx>
            <c:strRef>
              <c:f>Storage!$K$2</c:f>
              <c:strCache>
                <c:ptCount val="1"/>
                <c:pt idx="0">
                  <c:v>Mohave</c:v>
                </c:pt>
              </c:strCache>
            </c:strRef>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Storage!$K$3:$K$19</c:f>
              <c:numCache>
                <c:formatCode>General</c:formatCode>
                <c:ptCount val="17"/>
                <c:pt idx="0">
                  <c:v>596443540.07000005</c:v>
                </c:pt>
                <c:pt idx="1">
                  <c:v>590000552.26999998</c:v>
                </c:pt>
                <c:pt idx="2">
                  <c:v>588287699</c:v>
                </c:pt>
                <c:pt idx="3">
                  <c:v>597796258</c:v>
                </c:pt>
                <c:pt idx="4">
                  <c:v>598696955</c:v>
                </c:pt>
                <c:pt idx="5">
                  <c:v>596045606.13999999</c:v>
                </c:pt>
                <c:pt idx="6">
                  <c:v>604909308.20000005</c:v>
                </c:pt>
                <c:pt idx="7">
                  <c:v>599797815.89999998</c:v>
                </c:pt>
                <c:pt idx="8">
                  <c:v>593526105.20000005</c:v>
                </c:pt>
                <c:pt idx="9">
                  <c:v>602641069.5</c:v>
                </c:pt>
                <c:pt idx="10">
                  <c:v>610139052.79999995</c:v>
                </c:pt>
                <c:pt idx="11">
                  <c:v>603781040.89999998</c:v>
                </c:pt>
                <c:pt idx="12">
                  <c:v>607981888.5</c:v>
                </c:pt>
                <c:pt idx="13">
                  <c:v>604355955.39999998</c:v>
                </c:pt>
                <c:pt idx="14">
                  <c:v>598511771.70000005</c:v>
                </c:pt>
                <c:pt idx="15">
                  <c:v>604489875.89999998</c:v>
                </c:pt>
                <c:pt idx="16">
                  <c:v>606066000.79999995</c:v>
                </c:pt>
              </c:numCache>
            </c:numRef>
          </c:yVal>
          <c:smooth val="1"/>
          <c:extLst>
            <c:ext xmlns:c16="http://schemas.microsoft.com/office/drawing/2014/chart" uri="{C3380CC4-5D6E-409C-BE32-E72D297353CC}">
              <c16:uniqueId val="{00000001-47B3-4CC6-A84A-514C67B0D452}"/>
            </c:ext>
          </c:extLst>
        </c:ser>
        <c:ser>
          <c:idx val="2"/>
          <c:order val="2"/>
          <c:tx>
            <c:strRef>
              <c:f>Storage!$J$2</c:f>
              <c:strCache>
                <c:ptCount val="1"/>
                <c:pt idx="0">
                  <c:v>Mead</c:v>
                </c:pt>
              </c:strCache>
            </c:strRef>
          </c:tx>
          <c:spPr>
            <a:ln w="19050" cap="rnd">
              <a:solidFill>
                <a:schemeClr val="accent3"/>
              </a:solidFill>
              <a:round/>
            </a:ln>
            <a:effectLst/>
          </c:spPr>
          <c:marker>
            <c:symbol val="circle"/>
            <c:size val="5"/>
            <c:spPr>
              <a:solidFill>
                <a:schemeClr val="accent3"/>
              </a:solidFill>
              <a:ln w="9525">
                <a:solidFill>
                  <a:schemeClr val="accent3"/>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Storage!$J$3:$J$19</c:f>
              <c:numCache>
                <c:formatCode>General</c:formatCode>
                <c:ptCount val="17"/>
                <c:pt idx="0">
                  <c:v>4799242370</c:v>
                </c:pt>
                <c:pt idx="1">
                  <c:v>4529653590</c:v>
                </c:pt>
                <c:pt idx="2">
                  <c:v>4188814550</c:v>
                </c:pt>
                <c:pt idx="3">
                  <c:v>3927144660</c:v>
                </c:pt>
                <c:pt idx="4">
                  <c:v>4408116800</c:v>
                </c:pt>
                <c:pt idx="5">
                  <c:v>5050212723.6000004</c:v>
                </c:pt>
                <c:pt idx="6">
                  <c:v>4654020553</c:v>
                </c:pt>
                <c:pt idx="7">
                  <c:v>3992575028.0999999</c:v>
                </c:pt>
                <c:pt idx="8">
                  <c:v>3676763547.9200001</c:v>
                </c:pt>
                <c:pt idx="9">
                  <c:v>3581241154.8000002</c:v>
                </c:pt>
                <c:pt idx="10">
                  <c:v>3747262941</c:v>
                </c:pt>
                <c:pt idx="11">
                  <c:v>3702582842.1999998</c:v>
                </c:pt>
                <c:pt idx="12">
                  <c:v>3821558691.1999998</c:v>
                </c:pt>
                <c:pt idx="13">
                  <c:v>3937441122.5</c:v>
                </c:pt>
                <c:pt idx="14">
                  <c:v>3479355056.0799999</c:v>
                </c:pt>
                <c:pt idx="15">
                  <c:v>2839735461.4400001</c:v>
                </c:pt>
                <c:pt idx="16">
                  <c:v>2985812710.5</c:v>
                </c:pt>
              </c:numCache>
            </c:numRef>
          </c:yVal>
          <c:smooth val="1"/>
          <c:extLst>
            <c:ext xmlns:c16="http://schemas.microsoft.com/office/drawing/2014/chart" uri="{C3380CC4-5D6E-409C-BE32-E72D297353CC}">
              <c16:uniqueId val="{00000002-47B3-4CC6-A84A-514C67B0D452}"/>
            </c:ext>
          </c:extLst>
        </c:ser>
        <c:ser>
          <c:idx val="3"/>
          <c:order val="3"/>
          <c:tx>
            <c:strRef>
              <c:f>Storage!$L$2</c:f>
              <c:strCache>
                <c:ptCount val="1"/>
                <c:pt idx="0">
                  <c:v>Powell</c:v>
                </c:pt>
              </c:strCache>
            </c:strRef>
          </c:tx>
          <c:spPr>
            <a:ln w="19050" cap="rnd">
              <a:solidFill>
                <a:schemeClr val="accent4"/>
              </a:solidFill>
              <a:round/>
            </a:ln>
            <a:effectLst/>
          </c:spPr>
          <c:marker>
            <c:symbol val="circle"/>
            <c:size val="5"/>
            <c:spPr>
              <a:solidFill>
                <a:schemeClr val="accent4"/>
              </a:solidFill>
              <a:ln w="9525">
                <a:solidFill>
                  <a:schemeClr val="accent4"/>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Storage!$L$3:$L$19</c:f>
              <c:numCache>
                <c:formatCode>General</c:formatCode>
                <c:ptCount val="17"/>
                <c:pt idx="0">
                  <c:v>4374184146.3000002</c:v>
                </c:pt>
                <c:pt idx="1">
                  <c:v>4777650852.8999996</c:v>
                </c:pt>
                <c:pt idx="2">
                  <c:v>5296170997.6999998</c:v>
                </c:pt>
                <c:pt idx="3">
                  <c:v>5370528464.1999998</c:v>
                </c:pt>
                <c:pt idx="4">
                  <c:v>5702772649.6999998</c:v>
                </c:pt>
                <c:pt idx="5">
                  <c:v>5397739260.1000004</c:v>
                </c:pt>
                <c:pt idx="6">
                  <c:v>4148495893.0999999</c:v>
                </c:pt>
                <c:pt idx="7">
                  <c:v>4092327934.9400001</c:v>
                </c:pt>
                <c:pt idx="8">
                  <c:v>4346287873.1999998</c:v>
                </c:pt>
                <c:pt idx="9">
                  <c:v>4476752651.1000004</c:v>
                </c:pt>
                <c:pt idx="10">
                  <c:v>4929877668.8000002</c:v>
                </c:pt>
                <c:pt idx="11">
                  <c:v>4446284905.6999998</c:v>
                </c:pt>
                <c:pt idx="12">
                  <c:v>4220747709.3000002</c:v>
                </c:pt>
                <c:pt idx="13">
                  <c:v>4309331232</c:v>
                </c:pt>
                <c:pt idx="14">
                  <c:v>2983380456</c:v>
                </c:pt>
                <c:pt idx="15">
                  <c:v>2207428329.46</c:v>
                </c:pt>
                <c:pt idx="16">
                  <c:v>2756146836.3299999</c:v>
                </c:pt>
              </c:numCache>
            </c:numRef>
          </c:yVal>
          <c:smooth val="1"/>
          <c:extLst>
            <c:ext xmlns:c16="http://schemas.microsoft.com/office/drawing/2014/chart" uri="{C3380CC4-5D6E-409C-BE32-E72D297353CC}">
              <c16:uniqueId val="{00000003-47B3-4CC6-A84A-514C67B0D452}"/>
            </c:ext>
          </c:extLst>
        </c:ser>
        <c:dLbls>
          <c:showLegendKey val="0"/>
          <c:showVal val="0"/>
          <c:showCatName val="0"/>
          <c:showSerName val="0"/>
          <c:showPercent val="0"/>
          <c:showBubbleSize val="0"/>
        </c:dLbls>
        <c:axId val="229474544"/>
        <c:axId val="229469744"/>
      </c:scatterChart>
      <c:valAx>
        <c:axId val="229474544"/>
        <c:scaling>
          <c:orientation val="minMax"/>
        </c:scaling>
        <c:delete val="0"/>
        <c:axPos val="b"/>
        <c:majorGridlines>
          <c:spPr>
            <a:ln w="9525" cap="flat" cmpd="sng" algn="ctr">
              <a:solidFill>
                <a:schemeClr val="tx1">
                  <a:lumMod val="15000"/>
                  <a:lumOff val="85000"/>
                </a:schemeClr>
              </a:solidFill>
              <a:round/>
            </a:ln>
            <a:effectLst/>
          </c:spPr>
        </c:majorGridlines>
        <c:numFmt formatCode="m/d/yyyy"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9469744"/>
        <c:crosses val="autoZero"/>
        <c:crossBetween val="midCat"/>
      </c:valAx>
      <c:valAx>
        <c:axId val="2294697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947454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Consumptive Use and</a:t>
            </a:r>
            <a:r>
              <a:rPr lang="en-US" baseline="0"/>
              <a:t> Diversions</a:t>
            </a:r>
            <a:endParaRPr lang="en-US"/>
          </a:p>
        </c:rich>
      </c:tx>
      <c:overlay val="0"/>
      <c:spPr>
        <a:noFill/>
        <a:ln>
          <a:noFill/>
        </a:ln>
        <a:effectLst/>
      </c:spPr>
    </c:title>
    <c:autoTitleDeleted val="0"/>
    <c:plotArea>
      <c:layout/>
      <c:scatterChart>
        <c:scatterStyle val="smoothMarker"/>
        <c:varyColors val="0"/>
        <c:ser>
          <c:idx val="4"/>
          <c:order val="0"/>
          <c:tx>
            <c:strRef>
              <c:f>'Annual Div &amp; CU - CY'!$B$2</c:f>
              <c:strCache>
                <c:ptCount val="1"/>
                <c:pt idx="0">
                  <c:v>MWD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CY'!$B$3:$B$112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172500</c:v>
                </c:pt>
                <c:pt idx="26">
                  <c:v>95710</c:v>
                </c:pt>
                <c:pt idx="27">
                  <c:v>30698</c:v>
                </c:pt>
                <c:pt idx="28">
                  <c:v>31136</c:v>
                </c:pt>
                <c:pt idx="29">
                  <c:v>34630</c:v>
                </c:pt>
                <c:pt idx="30">
                  <c:v>51633</c:v>
                </c:pt>
                <c:pt idx="31">
                  <c:v>58342</c:v>
                </c:pt>
                <c:pt idx="32">
                  <c:v>80395</c:v>
                </c:pt>
                <c:pt idx="33">
                  <c:v>85356</c:v>
                </c:pt>
                <c:pt idx="34">
                  <c:v>194245</c:v>
                </c:pt>
                <c:pt idx="35">
                  <c:v>172254</c:v>
                </c:pt>
                <c:pt idx="36">
                  <c:v>179440</c:v>
                </c:pt>
                <c:pt idx="37">
                  <c:v>231370</c:v>
                </c:pt>
                <c:pt idx="38">
                  <c:v>175050</c:v>
                </c:pt>
                <c:pt idx="39">
                  <c:v>228317</c:v>
                </c:pt>
                <c:pt idx="40">
                  <c:v>341156</c:v>
                </c:pt>
                <c:pt idx="41">
                  <c:v>417080</c:v>
                </c:pt>
                <c:pt idx="42">
                  <c:v>481493</c:v>
                </c:pt>
                <c:pt idx="43">
                  <c:v>593983</c:v>
                </c:pt>
                <c:pt idx="44">
                  <c:v>540169</c:v>
                </c:pt>
                <c:pt idx="45">
                  <c:v>707938</c:v>
                </c:pt>
                <c:pt idx="46">
                  <c:v>894190</c:v>
                </c:pt>
                <c:pt idx="47">
                  <c:v>1102689</c:v>
                </c:pt>
                <c:pt idx="48">
                  <c:v>1073413</c:v>
                </c:pt>
                <c:pt idx="49">
                  <c:v>1057132</c:v>
                </c:pt>
                <c:pt idx="50">
                  <c:v>1136698</c:v>
                </c:pt>
                <c:pt idx="51">
                  <c:v>1178058</c:v>
                </c:pt>
                <c:pt idx="52">
                  <c:v>1146182</c:v>
                </c:pt>
                <c:pt idx="53">
                  <c:v>1122633</c:v>
                </c:pt>
                <c:pt idx="54">
                  <c:v>1181527</c:v>
                </c:pt>
                <c:pt idx="55">
                  <c:v>1128575</c:v>
                </c:pt>
                <c:pt idx="56">
                  <c:v>1200353</c:v>
                </c:pt>
                <c:pt idx="57">
                  <c:v>1212000</c:v>
                </c:pt>
                <c:pt idx="58">
                  <c:v>1212000</c:v>
                </c:pt>
                <c:pt idx="59">
                  <c:v>1170140</c:v>
                </c:pt>
                <c:pt idx="60">
                  <c:v>1121788</c:v>
                </c:pt>
                <c:pt idx="61">
                  <c:v>778495</c:v>
                </c:pt>
                <c:pt idx="62">
                  <c:v>794620</c:v>
                </c:pt>
                <c:pt idx="63">
                  <c:v>1280598</c:v>
                </c:pt>
                <c:pt idx="64">
                  <c:v>713816</c:v>
                </c:pt>
                <c:pt idx="65">
                  <c:v>812608</c:v>
                </c:pt>
                <c:pt idx="66">
                  <c:v>818165</c:v>
                </c:pt>
                <c:pt idx="67">
                  <c:v>830228</c:v>
                </c:pt>
                <c:pt idx="68">
                  <c:v>716536</c:v>
                </c:pt>
                <c:pt idx="69">
                  <c:v>907564</c:v>
                </c:pt>
                <c:pt idx="70">
                  <c:v>1237230</c:v>
                </c:pt>
                <c:pt idx="71">
                  <c:v>1273236</c:v>
                </c:pt>
                <c:pt idx="72">
                  <c:v>1303276</c:v>
                </c:pt>
                <c:pt idx="73">
                  <c:v>1282277</c:v>
                </c:pt>
                <c:pt idx="74">
                  <c:v>1203571</c:v>
                </c:pt>
                <c:pt idx="75">
                  <c:v>1204578</c:v>
                </c:pt>
                <c:pt idx="76">
                  <c:v>1218321</c:v>
                </c:pt>
                <c:pt idx="77">
                  <c:v>1255720</c:v>
                </c:pt>
                <c:pt idx="78">
                  <c:v>1197422</c:v>
                </c:pt>
                <c:pt idx="79">
                  <c:v>1207331</c:v>
                </c:pt>
                <c:pt idx="80">
                  <c:v>1303212</c:v>
                </c:pt>
                <c:pt idx="81">
                  <c:v>997414</c:v>
                </c:pt>
                <c:pt idx="82">
                  <c:v>1230353</c:v>
                </c:pt>
                <c:pt idx="83">
                  <c:v>1241821</c:v>
                </c:pt>
                <c:pt idx="84">
                  <c:v>1076295</c:v>
                </c:pt>
                <c:pt idx="85">
                  <c:v>1215224</c:v>
                </c:pt>
                <c:pt idx="86">
                  <c:v>1303148</c:v>
                </c:pt>
                <c:pt idx="87">
                  <c:v>1253579</c:v>
                </c:pt>
                <c:pt idx="88">
                  <c:v>1241088</c:v>
                </c:pt>
                <c:pt idx="89">
                  <c:v>688043</c:v>
                </c:pt>
                <c:pt idx="90">
                  <c:v>763095</c:v>
                </c:pt>
                <c:pt idx="91">
                  <c:v>879704</c:v>
                </c:pt>
                <c:pt idx="92">
                  <c:v>635558</c:v>
                </c:pt>
                <c:pt idx="93">
                  <c:v>716289</c:v>
                </c:pt>
                <c:pt idx="94">
                  <c:v>907807</c:v>
                </c:pt>
                <c:pt idx="95">
                  <c:v>1107683</c:v>
                </c:pt>
                <c:pt idx="96">
                  <c:v>1101590</c:v>
                </c:pt>
                <c:pt idx="97">
                  <c:v>701966</c:v>
                </c:pt>
                <c:pt idx="98">
                  <c:v>739017</c:v>
                </c:pt>
                <c:pt idx="99">
                  <c:v>1015806</c:v>
                </c:pt>
                <c:pt idx="100">
                  <c:v>1179094</c:v>
                </c:pt>
                <c:pt idx="101">
                  <c:v>1181597</c:v>
                </c:pt>
                <c:pt idx="102">
                  <c:v>999819</c:v>
                </c:pt>
                <c:pt idx="103">
                  <c:v>679767</c:v>
                </c:pt>
                <c:pt idx="104">
                  <c:v>891844</c:v>
                </c:pt>
                <c:pt idx="105">
                  <c:v>540208</c:v>
                </c:pt>
                <c:pt idx="106">
                  <c:v>818220</c:v>
                </c:pt>
                <c:pt idx="107">
                  <c:v>1078121</c:v>
                </c:pt>
                <c:pt idx="108">
                  <c:v>1129540</c:v>
                </c:pt>
                <c:pt idx="109">
                  <c:v>663943</c:v>
                </c:pt>
              </c:numCache>
            </c:numRef>
          </c:yVal>
          <c:smooth val="1"/>
          <c:extLst>
            <c:ext xmlns:c16="http://schemas.microsoft.com/office/drawing/2014/chart" uri="{C3380CC4-5D6E-409C-BE32-E72D297353CC}">
              <c16:uniqueId val="{00000000-A1CC-4D76-B48A-7EE4479CF5BF}"/>
            </c:ext>
          </c:extLst>
        </c:ser>
        <c:ser>
          <c:idx val="5"/>
          <c:order val="1"/>
          <c:tx>
            <c:strRef>
              <c:f>'Annual Div &amp; CU - CY'!$C$2</c:f>
              <c:strCache>
                <c:ptCount val="1"/>
                <c:pt idx="0">
                  <c:v>PVID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CY'!$C$3:$C$112</c:f>
              <c:numCache>
                <c:formatCode>General</c:formatCode>
                <c:ptCount val="110"/>
                <c:pt idx="0">
                  <c:v>0</c:v>
                </c:pt>
                <c:pt idx="1">
                  <c:v>0</c:v>
                </c:pt>
                <c:pt idx="2">
                  <c:v>0</c:v>
                </c:pt>
                <c:pt idx="3">
                  <c:v>0</c:v>
                </c:pt>
                <c:pt idx="4">
                  <c:v>0</c:v>
                </c:pt>
                <c:pt idx="5">
                  <c:v>0</c:v>
                </c:pt>
                <c:pt idx="6">
                  <c:v>0</c:v>
                </c:pt>
                <c:pt idx="7">
                  <c:v>0</c:v>
                </c:pt>
                <c:pt idx="8">
                  <c:v>131100</c:v>
                </c:pt>
                <c:pt idx="9">
                  <c:v>180504</c:v>
                </c:pt>
                <c:pt idx="10">
                  <c:v>200004</c:v>
                </c:pt>
                <c:pt idx="11">
                  <c:v>225696</c:v>
                </c:pt>
                <c:pt idx="12">
                  <c:v>212004</c:v>
                </c:pt>
                <c:pt idx="13">
                  <c:v>213804</c:v>
                </c:pt>
                <c:pt idx="14">
                  <c:v>169596</c:v>
                </c:pt>
                <c:pt idx="15">
                  <c:v>201696</c:v>
                </c:pt>
                <c:pt idx="16">
                  <c:v>179604</c:v>
                </c:pt>
                <c:pt idx="17">
                  <c:v>181500</c:v>
                </c:pt>
                <c:pt idx="18">
                  <c:v>162504</c:v>
                </c:pt>
                <c:pt idx="19">
                  <c:v>164604</c:v>
                </c:pt>
                <c:pt idx="20">
                  <c:v>194400</c:v>
                </c:pt>
                <c:pt idx="21">
                  <c:v>194304</c:v>
                </c:pt>
                <c:pt idx="22">
                  <c:v>225396</c:v>
                </c:pt>
                <c:pt idx="23">
                  <c:v>220500</c:v>
                </c:pt>
                <c:pt idx="24">
                  <c:v>226704</c:v>
                </c:pt>
                <c:pt idx="25">
                  <c:v>253596</c:v>
                </c:pt>
                <c:pt idx="26">
                  <c:v>360204</c:v>
                </c:pt>
                <c:pt idx="27">
                  <c:v>305304</c:v>
                </c:pt>
                <c:pt idx="28">
                  <c:v>340104</c:v>
                </c:pt>
                <c:pt idx="29">
                  <c:v>313200</c:v>
                </c:pt>
                <c:pt idx="30">
                  <c:v>335400</c:v>
                </c:pt>
                <c:pt idx="31">
                  <c:v>331404</c:v>
                </c:pt>
                <c:pt idx="32">
                  <c:v>408696</c:v>
                </c:pt>
                <c:pt idx="33">
                  <c:v>484800</c:v>
                </c:pt>
                <c:pt idx="34">
                  <c:v>558900</c:v>
                </c:pt>
                <c:pt idx="35">
                  <c:v>652704</c:v>
                </c:pt>
                <c:pt idx="36">
                  <c:v>767700</c:v>
                </c:pt>
                <c:pt idx="37">
                  <c:v>705804</c:v>
                </c:pt>
                <c:pt idx="38">
                  <c:v>728796</c:v>
                </c:pt>
                <c:pt idx="39">
                  <c:v>765600</c:v>
                </c:pt>
                <c:pt idx="40">
                  <c:v>861096</c:v>
                </c:pt>
                <c:pt idx="41">
                  <c:v>811704</c:v>
                </c:pt>
                <c:pt idx="42">
                  <c:v>947100</c:v>
                </c:pt>
                <c:pt idx="43">
                  <c:v>824400</c:v>
                </c:pt>
                <c:pt idx="44">
                  <c:v>873900</c:v>
                </c:pt>
                <c:pt idx="45">
                  <c:v>916800</c:v>
                </c:pt>
                <c:pt idx="46">
                  <c:v>918600</c:v>
                </c:pt>
                <c:pt idx="47">
                  <c:v>943200</c:v>
                </c:pt>
                <c:pt idx="48">
                  <c:v>952800</c:v>
                </c:pt>
                <c:pt idx="49">
                  <c:v>929796</c:v>
                </c:pt>
                <c:pt idx="50">
                  <c:v>927910</c:v>
                </c:pt>
                <c:pt idx="51">
                  <c:v>775320</c:v>
                </c:pt>
                <c:pt idx="52">
                  <c:v>837850</c:v>
                </c:pt>
                <c:pt idx="53">
                  <c:v>830150</c:v>
                </c:pt>
                <c:pt idx="54">
                  <c:v>883330</c:v>
                </c:pt>
                <c:pt idx="55">
                  <c:v>888510</c:v>
                </c:pt>
                <c:pt idx="56">
                  <c:v>870380</c:v>
                </c:pt>
                <c:pt idx="57">
                  <c:v>896490</c:v>
                </c:pt>
                <c:pt idx="58">
                  <c:v>886220</c:v>
                </c:pt>
                <c:pt idx="59">
                  <c:v>920150</c:v>
                </c:pt>
                <c:pt idx="60">
                  <c:v>932070</c:v>
                </c:pt>
                <c:pt idx="61">
                  <c:v>933863</c:v>
                </c:pt>
                <c:pt idx="62">
                  <c:v>894453</c:v>
                </c:pt>
                <c:pt idx="63">
                  <c:v>922294</c:v>
                </c:pt>
                <c:pt idx="64">
                  <c:v>887779</c:v>
                </c:pt>
                <c:pt idx="65">
                  <c:v>951757</c:v>
                </c:pt>
                <c:pt idx="66">
                  <c:v>906455</c:v>
                </c:pt>
                <c:pt idx="67">
                  <c:v>1007553</c:v>
                </c:pt>
                <c:pt idx="68">
                  <c:v>941974</c:v>
                </c:pt>
                <c:pt idx="69">
                  <c:v>786664</c:v>
                </c:pt>
                <c:pt idx="70">
                  <c:v>834905</c:v>
                </c:pt>
                <c:pt idx="71">
                  <c:v>879896</c:v>
                </c:pt>
                <c:pt idx="72">
                  <c:v>871988</c:v>
                </c:pt>
                <c:pt idx="73">
                  <c:v>864570</c:v>
                </c:pt>
                <c:pt idx="74">
                  <c:v>898650</c:v>
                </c:pt>
                <c:pt idx="75">
                  <c:v>935426</c:v>
                </c:pt>
                <c:pt idx="76">
                  <c:v>917480</c:v>
                </c:pt>
                <c:pt idx="77">
                  <c:v>851920</c:v>
                </c:pt>
                <c:pt idx="78">
                  <c:v>768160</c:v>
                </c:pt>
                <c:pt idx="79">
                  <c:v>737100</c:v>
                </c:pt>
                <c:pt idx="80">
                  <c:v>800370</c:v>
                </c:pt>
                <c:pt idx="81">
                  <c:v>861800</c:v>
                </c:pt>
                <c:pt idx="82">
                  <c:v>953010</c:v>
                </c:pt>
                <c:pt idx="83">
                  <c:v>917520</c:v>
                </c:pt>
                <c:pt idx="84">
                  <c:v>918910</c:v>
                </c:pt>
                <c:pt idx="85">
                  <c:v>938870</c:v>
                </c:pt>
                <c:pt idx="86">
                  <c:v>982760</c:v>
                </c:pt>
                <c:pt idx="87">
                  <c:v>944740</c:v>
                </c:pt>
                <c:pt idx="88">
                  <c:v>998610</c:v>
                </c:pt>
                <c:pt idx="89">
                  <c:v>917360</c:v>
                </c:pt>
                <c:pt idx="90">
                  <c:v>969040</c:v>
                </c:pt>
                <c:pt idx="91">
                  <c:v>800460</c:v>
                </c:pt>
                <c:pt idx="92">
                  <c:v>851320</c:v>
                </c:pt>
                <c:pt idx="93">
                  <c:v>917090</c:v>
                </c:pt>
                <c:pt idx="94">
                  <c:v>881220</c:v>
                </c:pt>
                <c:pt idx="95">
                  <c:v>746790</c:v>
                </c:pt>
                <c:pt idx="96">
                  <c:v>716600</c:v>
                </c:pt>
                <c:pt idx="97">
                  <c:v>810260</c:v>
                </c:pt>
                <c:pt idx="98">
                  <c:v>893880</c:v>
                </c:pt>
                <c:pt idx="99">
                  <c:v>972270</c:v>
                </c:pt>
                <c:pt idx="100">
                  <c:v>948630</c:v>
                </c:pt>
                <c:pt idx="101">
                  <c:v>866840</c:v>
                </c:pt>
                <c:pt idx="102">
                  <c:v>775220</c:v>
                </c:pt>
                <c:pt idx="103">
                  <c:v>734778</c:v>
                </c:pt>
                <c:pt idx="104">
                  <c:v>773029</c:v>
                </c:pt>
                <c:pt idx="105">
                  <c:v>800870</c:v>
                </c:pt>
                <c:pt idx="106">
                  <c:v>793966</c:v>
                </c:pt>
                <c:pt idx="107">
                  <c:v>810550</c:v>
                </c:pt>
                <c:pt idx="108">
                  <c:v>784177</c:v>
                </c:pt>
                <c:pt idx="109">
                  <c:v>691840</c:v>
                </c:pt>
              </c:numCache>
            </c:numRef>
          </c:yVal>
          <c:smooth val="1"/>
          <c:extLst>
            <c:ext xmlns:c16="http://schemas.microsoft.com/office/drawing/2014/chart" uri="{C3380CC4-5D6E-409C-BE32-E72D297353CC}">
              <c16:uniqueId val="{00000001-A1CC-4D76-B48A-7EE4479CF5BF}"/>
            </c:ext>
          </c:extLst>
        </c:ser>
        <c:ser>
          <c:idx val="6"/>
          <c:order val="2"/>
          <c:tx>
            <c:strRef>
              <c:f>'Annual Div &amp; CU - CY'!$D$2</c:f>
              <c:strCache>
                <c:ptCount val="1"/>
                <c:pt idx="0">
                  <c:v>IID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CY'!$D$3:$D$112</c:f>
              <c:numCache>
                <c:formatCode>General</c:formatCode>
                <c:ptCount val="110"/>
                <c:pt idx="0">
                  <c:v>1704204</c:v>
                </c:pt>
                <c:pt idx="1">
                  <c:v>1783896</c:v>
                </c:pt>
                <c:pt idx="2">
                  <c:v>2009700</c:v>
                </c:pt>
                <c:pt idx="3">
                  <c:v>2088396</c:v>
                </c:pt>
                <c:pt idx="4">
                  <c:v>2386500</c:v>
                </c:pt>
                <c:pt idx="5">
                  <c:v>2334300</c:v>
                </c:pt>
                <c:pt idx="6">
                  <c:v>2495196</c:v>
                </c:pt>
                <c:pt idx="7">
                  <c:v>2128596</c:v>
                </c:pt>
                <c:pt idx="8">
                  <c:v>2334300</c:v>
                </c:pt>
                <c:pt idx="9">
                  <c:v>2655600</c:v>
                </c:pt>
                <c:pt idx="10">
                  <c:v>2430600</c:v>
                </c:pt>
                <c:pt idx="11">
                  <c:v>2414004</c:v>
                </c:pt>
                <c:pt idx="12">
                  <c:v>2401104</c:v>
                </c:pt>
                <c:pt idx="13">
                  <c:v>2491500</c:v>
                </c:pt>
                <c:pt idx="14">
                  <c:v>2591400</c:v>
                </c:pt>
                <c:pt idx="15">
                  <c:v>2794200</c:v>
                </c:pt>
                <c:pt idx="16">
                  <c:v>2836800</c:v>
                </c:pt>
                <c:pt idx="17">
                  <c:v>2373804</c:v>
                </c:pt>
                <c:pt idx="18">
                  <c:v>2361396</c:v>
                </c:pt>
                <c:pt idx="19">
                  <c:v>2383404</c:v>
                </c:pt>
                <c:pt idx="20">
                  <c:v>1597104</c:v>
                </c:pt>
                <c:pt idx="21">
                  <c:v>2355996</c:v>
                </c:pt>
                <c:pt idx="22">
                  <c:v>2728704</c:v>
                </c:pt>
                <c:pt idx="23">
                  <c:v>3007500</c:v>
                </c:pt>
                <c:pt idx="24">
                  <c:v>2826204</c:v>
                </c:pt>
                <c:pt idx="25">
                  <c:v>2678604</c:v>
                </c:pt>
                <c:pt idx="26">
                  <c:v>2680704</c:v>
                </c:pt>
                <c:pt idx="27">
                  <c:v>2649504</c:v>
                </c:pt>
                <c:pt idx="28">
                  <c:v>2565300</c:v>
                </c:pt>
                <c:pt idx="29">
                  <c:v>2499996</c:v>
                </c:pt>
                <c:pt idx="30">
                  <c:v>2557896</c:v>
                </c:pt>
                <c:pt idx="31">
                  <c:v>2634900</c:v>
                </c:pt>
                <c:pt idx="32">
                  <c:v>2818704</c:v>
                </c:pt>
                <c:pt idx="33">
                  <c:v>2889600</c:v>
                </c:pt>
                <c:pt idx="34">
                  <c:v>2871204</c:v>
                </c:pt>
                <c:pt idx="35">
                  <c:v>2946000</c:v>
                </c:pt>
                <c:pt idx="36">
                  <c:v>3097500</c:v>
                </c:pt>
                <c:pt idx="37">
                  <c:v>3216204</c:v>
                </c:pt>
                <c:pt idx="38">
                  <c:v>3320604</c:v>
                </c:pt>
                <c:pt idx="39">
                  <c:v>3449796</c:v>
                </c:pt>
                <c:pt idx="40">
                  <c:v>3213000</c:v>
                </c:pt>
                <c:pt idx="41">
                  <c:v>3100704</c:v>
                </c:pt>
                <c:pt idx="42">
                  <c:v>3075096</c:v>
                </c:pt>
                <c:pt idx="43">
                  <c:v>2952996</c:v>
                </c:pt>
                <c:pt idx="44">
                  <c:v>2905404</c:v>
                </c:pt>
                <c:pt idx="45">
                  <c:v>2987004</c:v>
                </c:pt>
                <c:pt idx="46">
                  <c:v>3161400</c:v>
                </c:pt>
                <c:pt idx="47">
                  <c:v>3126996</c:v>
                </c:pt>
                <c:pt idx="48">
                  <c:v>3131496</c:v>
                </c:pt>
                <c:pt idx="49">
                  <c:v>3205200</c:v>
                </c:pt>
                <c:pt idx="50">
                  <c:v>2891155</c:v>
                </c:pt>
                <c:pt idx="51">
                  <c:v>2741309</c:v>
                </c:pt>
                <c:pt idx="52">
                  <c:v>2944495</c:v>
                </c:pt>
                <c:pt idx="53">
                  <c:v>2819724</c:v>
                </c:pt>
                <c:pt idx="54">
                  <c:v>2895541</c:v>
                </c:pt>
                <c:pt idx="55">
                  <c:v>2766924</c:v>
                </c:pt>
                <c:pt idx="56">
                  <c:v>2848565</c:v>
                </c:pt>
                <c:pt idx="57">
                  <c:v>2967907</c:v>
                </c:pt>
                <c:pt idx="58">
                  <c:v>2965910</c:v>
                </c:pt>
                <c:pt idx="59">
                  <c:v>3047899</c:v>
                </c:pt>
                <c:pt idx="60">
                  <c:v>3171977</c:v>
                </c:pt>
                <c:pt idx="61">
                  <c:v>3070974</c:v>
                </c:pt>
                <c:pt idx="62">
                  <c:v>2876984</c:v>
                </c:pt>
                <c:pt idx="63">
                  <c:v>2772062</c:v>
                </c:pt>
                <c:pt idx="64">
                  <c:v>2757199</c:v>
                </c:pt>
                <c:pt idx="65">
                  <c:v>2884235</c:v>
                </c:pt>
                <c:pt idx="66">
                  <c:v>2845779</c:v>
                </c:pt>
                <c:pt idx="67">
                  <c:v>2872289</c:v>
                </c:pt>
                <c:pt idx="68">
                  <c:v>2595578</c:v>
                </c:pt>
                <c:pt idx="69">
                  <c:v>2555617</c:v>
                </c:pt>
                <c:pt idx="70">
                  <c:v>2682700</c:v>
                </c:pt>
                <c:pt idx="71">
                  <c:v>2717913</c:v>
                </c:pt>
                <c:pt idx="72">
                  <c:v>2702528</c:v>
                </c:pt>
                <c:pt idx="73">
                  <c:v>2815986</c:v>
                </c:pt>
                <c:pt idx="74">
                  <c:v>3014187</c:v>
                </c:pt>
                <c:pt idx="75">
                  <c:v>3085811</c:v>
                </c:pt>
                <c:pt idx="76">
                  <c:v>3135301</c:v>
                </c:pt>
                <c:pt idx="77">
                  <c:v>2985723</c:v>
                </c:pt>
                <c:pt idx="78">
                  <c:v>2675901</c:v>
                </c:pt>
                <c:pt idx="79">
                  <c:v>2886565</c:v>
                </c:pt>
                <c:pt idx="80">
                  <c:v>3172082</c:v>
                </c:pt>
                <c:pt idx="81">
                  <c:v>3171927</c:v>
                </c:pt>
                <c:pt idx="82">
                  <c:v>3275453</c:v>
                </c:pt>
                <c:pt idx="83">
                  <c:v>3235259</c:v>
                </c:pt>
                <c:pt idx="84">
                  <c:v>3148164</c:v>
                </c:pt>
                <c:pt idx="85">
                  <c:v>3122480</c:v>
                </c:pt>
                <c:pt idx="86">
                  <c:v>2977456</c:v>
                </c:pt>
                <c:pt idx="87">
                  <c:v>3186400</c:v>
                </c:pt>
                <c:pt idx="88">
                  <c:v>3230352</c:v>
                </c:pt>
                <c:pt idx="89">
                  <c:v>3066361</c:v>
                </c:pt>
                <c:pt idx="90">
                  <c:v>2822794</c:v>
                </c:pt>
                <c:pt idx="91">
                  <c:v>2860526</c:v>
                </c:pt>
                <c:pt idx="92">
                  <c:v>2994325</c:v>
                </c:pt>
                <c:pt idx="93">
                  <c:v>2952526</c:v>
                </c:pt>
                <c:pt idx="94">
                  <c:v>2919108</c:v>
                </c:pt>
                <c:pt idx="95">
                  <c:v>2679355</c:v>
                </c:pt>
                <c:pt idx="96">
                  <c:v>2640769</c:v>
                </c:pt>
                <c:pt idx="97">
                  <c:v>2899353</c:v>
                </c:pt>
                <c:pt idx="98">
                  <c:v>2897602</c:v>
                </c:pt>
                <c:pt idx="99">
                  <c:v>2535452</c:v>
                </c:pt>
                <c:pt idx="100">
                  <c:v>2496428</c:v>
                </c:pt>
                <c:pt idx="101">
                  <c:v>2455649</c:v>
                </c:pt>
                <c:pt idx="102">
                  <c:v>2461562</c:v>
                </c:pt>
                <c:pt idx="103">
                  <c:v>2488615</c:v>
                </c:pt>
                <c:pt idx="104">
                  <c:v>2515215</c:v>
                </c:pt>
                <c:pt idx="105">
                  <c:v>2529797</c:v>
                </c:pt>
                <c:pt idx="106">
                  <c:v>2487376</c:v>
                </c:pt>
                <c:pt idx="107">
                  <c:v>2617910</c:v>
                </c:pt>
                <c:pt idx="108">
                  <c:v>2613035</c:v>
                </c:pt>
                <c:pt idx="109">
                  <c:v>2423475</c:v>
                </c:pt>
              </c:numCache>
            </c:numRef>
          </c:yVal>
          <c:smooth val="1"/>
          <c:extLst>
            <c:ext xmlns:c16="http://schemas.microsoft.com/office/drawing/2014/chart" uri="{C3380CC4-5D6E-409C-BE32-E72D297353CC}">
              <c16:uniqueId val="{00000002-A1CC-4D76-B48A-7EE4479CF5BF}"/>
            </c:ext>
          </c:extLst>
        </c:ser>
        <c:ser>
          <c:idx val="7"/>
          <c:order val="3"/>
          <c:tx>
            <c:strRef>
              <c:f>'Annual Div &amp; CU - CY'!$E$2</c:f>
              <c:strCache>
                <c:ptCount val="1"/>
                <c:pt idx="0">
                  <c:v>CVWD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CY'!$E$3:$E$112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205296</c:v>
                </c:pt>
                <c:pt idx="36">
                  <c:v>366600</c:v>
                </c:pt>
                <c:pt idx="37">
                  <c:v>514104</c:v>
                </c:pt>
                <c:pt idx="38">
                  <c:v>522996</c:v>
                </c:pt>
                <c:pt idx="39">
                  <c:v>533100</c:v>
                </c:pt>
                <c:pt idx="40">
                  <c:v>582996</c:v>
                </c:pt>
                <c:pt idx="41">
                  <c:v>605904</c:v>
                </c:pt>
                <c:pt idx="42">
                  <c:v>579396</c:v>
                </c:pt>
                <c:pt idx="43">
                  <c:v>524700</c:v>
                </c:pt>
                <c:pt idx="44">
                  <c:v>519600</c:v>
                </c:pt>
                <c:pt idx="45">
                  <c:v>516204</c:v>
                </c:pt>
                <c:pt idx="46">
                  <c:v>520800</c:v>
                </c:pt>
                <c:pt idx="47">
                  <c:v>536400</c:v>
                </c:pt>
                <c:pt idx="48">
                  <c:v>587100</c:v>
                </c:pt>
                <c:pt idx="49">
                  <c:v>561996</c:v>
                </c:pt>
                <c:pt idx="50">
                  <c:v>526417</c:v>
                </c:pt>
                <c:pt idx="51">
                  <c:v>524686</c:v>
                </c:pt>
                <c:pt idx="52">
                  <c:v>489429</c:v>
                </c:pt>
                <c:pt idx="53">
                  <c:v>464053</c:v>
                </c:pt>
                <c:pt idx="54">
                  <c:v>478583</c:v>
                </c:pt>
                <c:pt idx="55">
                  <c:v>495082</c:v>
                </c:pt>
                <c:pt idx="56">
                  <c:v>449263</c:v>
                </c:pt>
                <c:pt idx="57">
                  <c:v>470683</c:v>
                </c:pt>
                <c:pt idx="58">
                  <c:v>511476</c:v>
                </c:pt>
                <c:pt idx="59">
                  <c:v>522356</c:v>
                </c:pt>
                <c:pt idx="60">
                  <c:v>558864</c:v>
                </c:pt>
                <c:pt idx="61">
                  <c:v>570987</c:v>
                </c:pt>
                <c:pt idx="62">
                  <c:v>524801</c:v>
                </c:pt>
                <c:pt idx="63">
                  <c:v>508635</c:v>
                </c:pt>
                <c:pt idx="64">
                  <c:v>509491</c:v>
                </c:pt>
                <c:pt idx="65">
                  <c:v>530733</c:v>
                </c:pt>
                <c:pt idx="66">
                  <c:v>531791</c:v>
                </c:pt>
                <c:pt idx="67">
                  <c:v>452260</c:v>
                </c:pt>
                <c:pt idx="68">
                  <c:v>424868</c:v>
                </c:pt>
                <c:pt idx="69">
                  <c:v>362266</c:v>
                </c:pt>
                <c:pt idx="70">
                  <c:v>357975</c:v>
                </c:pt>
                <c:pt idx="71">
                  <c:v>341040</c:v>
                </c:pt>
                <c:pt idx="72">
                  <c:v>342665</c:v>
                </c:pt>
                <c:pt idx="73">
                  <c:v>338754</c:v>
                </c:pt>
                <c:pt idx="74">
                  <c:v>339311</c:v>
                </c:pt>
                <c:pt idx="75">
                  <c:v>368590</c:v>
                </c:pt>
                <c:pt idx="76">
                  <c:v>379619</c:v>
                </c:pt>
                <c:pt idx="77">
                  <c:v>327417</c:v>
                </c:pt>
                <c:pt idx="78">
                  <c:v>321955</c:v>
                </c:pt>
                <c:pt idx="79">
                  <c:v>332654</c:v>
                </c:pt>
                <c:pt idx="80">
                  <c:v>339530</c:v>
                </c:pt>
                <c:pt idx="81">
                  <c:v>337805</c:v>
                </c:pt>
                <c:pt idx="82">
                  <c:v>343828</c:v>
                </c:pt>
                <c:pt idx="83">
                  <c:v>346489</c:v>
                </c:pt>
                <c:pt idx="84">
                  <c:v>342597</c:v>
                </c:pt>
                <c:pt idx="85">
                  <c:v>337509</c:v>
                </c:pt>
                <c:pt idx="86">
                  <c:v>335066</c:v>
                </c:pt>
                <c:pt idx="87">
                  <c:v>340460</c:v>
                </c:pt>
                <c:pt idx="88">
                  <c:v>339506</c:v>
                </c:pt>
                <c:pt idx="89">
                  <c:v>305923</c:v>
                </c:pt>
                <c:pt idx="90">
                  <c:v>328333</c:v>
                </c:pt>
                <c:pt idx="91">
                  <c:v>316479</c:v>
                </c:pt>
                <c:pt idx="92">
                  <c:v>339065</c:v>
                </c:pt>
                <c:pt idx="93">
                  <c:v>321174</c:v>
                </c:pt>
                <c:pt idx="94">
                  <c:v>310159</c:v>
                </c:pt>
                <c:pt idx="95">
                  <c:v>322730</c:v>
                </c:pt>
                <c:pt idx="96">
                  <c:v>319098</c:v>
                </c:pt>
                <c:pt idx="97">
                  <c:v>320573</c:v>
                </c:pt>
                <c:pt idx="98">
                  <c:v>344923</c:v>
                </c:pt>
                <c:pt idx="99">
                  <c:v>345604</c:v>
                </c:pt>
                <c:pt idx="100">
                  <c:v>366779</c:v>
                </c:pt>
                <c:pt idx="101">
                  <c:v>360381</c:v>
                </c:pt>
                <c:pt idx="102">
                  <c:v>372371</c:v>
                </c:pt>
                <c:pt idx="103">
                  <c:v>343930</c:v>
                </c:pt>
                <c:pt idx="104">
                  <c:v>346367</c:v>
                </c:pt>
                <c:pt idx="105">
                  <c:v>358675</c:v>
                </c:pt>
                <c:pt idx="106">
                  <c:v>371588</c:v>
                </c:pt>
                <c:pt idx="107">
                  <c:v>380735</c:v>
                </c:pt>
                <c:pt idx="108">
                  <c:v>350590</c:v>
                </c:pt>
                <c:pt idx="109">
                  <c:v>302276</c:v>
                </c:pt>
              </c:numCache>
            </c:numRef>
          </c:yVal>
          <c:smooth val="1"/>
          <c:extLst>
            <c:ext xmlns:c16="http://schemas.microsoft.com/office/drawing/2014/chart" uri="{C3380CC4-5D6E-409C-BE32-E72D297353CC}">
              <c16:uniqueId val="{00000003-A1CC-4D76-B48A-7EE4479CF5BF}"/>
            </c:ext>
          </c:extLst>
        </c:ser>
        <c:ser>
          <c:idx val="0"/>
          <c:order val="4"/>
          <c:tx>
            <c:strRef>
              <c:f>'Annual Div &amp; CU - CY'!$F$2</c:f>
              <c:strCache>
                <c:ptCount val="1"/>
                <c:pt idx="0">
                  <c:v>MWD</c:v>
                </c:pt>
              </c:strCache>
            </c:strRef>
          </c:tx>
          <c:spPr>
            <a:ln w="19050" cap="rnd">
              <a:solidFill>
                <a:schemeClr val="accent1"/>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CY'!$F$3:$F$112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172500</c:v>
                </c:pt>
                <c:pt idx="26">
                  <c:v>95710</c:v>
                </c:pt>
                <c:pt idx="27">
                  <c:v>30698</c:v>
                </c:pt>
                <c:pt idx="28">
                  <c:v>31136</c:v>
                </c:pt>
                <c:pt idx="29">
                  <c:v>34630</c:v>
                </c:pt>
                <c:pt idx="30">
                  <c:v>51633</c:v>
                </c:pt>
                <c:pt idx="31">
                  <c:v>58342</c:v>
                </c:pt>
                <c:pt idx="32">
                  <c:v>80395</c:v>
                </c:pt>
                <c:pt idx="33">
                  <c:v>85356</c:v>
                </c:pt>
                <c:pt idx="34">
                  <c:v>194245</c:v>
                </c:pt>
                <c:pt idx="35">
                  <c:v>172254</c:v>
                </c:pt>
                <c:pt idx="36">
                  <c:v>179440</c:v>
                </c:pt>
                <c:pt idx="37">
                  <c:v>231370</c:v>
                </c:pt>
                <c:pt idx="38">
                  <c:v>175050</c:v>
                </c:pt>
                <c:pt idx="39">
                  <c:v>228317</c:v>
                </c:pt>
                <c:pt idx="40">
                  <c:v>341156</c:v>
                </c:pt>
                <c:pt idx="41">
                  <c:v>417080</c:v>
                </c:pt>
                <c:pt idx="42">
                  <c:v>481493</c:v>
                </c:pt>
                <c:pt idx="43">
                  <c:v>593983</c:v>
                </c:pt>
                <c:pt idx="44">
                  <c:v>540169</c:v>
                </c:pt>
                <c:pt idx="45">
                  <c:v>707938</c:v>
                </c:pt>
                <c:pt idx="46">
                  <c:v>894190</c:v>
                </c:pt>
                <c:pt idx="47">
                  <c:v>1102689</c:v>
                </c:pt>
                <c:pt idx="48">
                  <c:v>1073413</c:v>
                </c:pt>
                <c:pt idx="49">
                  <c:v>1057132</c:v>
                </c:pt>
                <c:pt idx="50">
                  <c:v>1134507</c:v>
                </c:pt>
                <c:pt idx="51">
                  <c:v>1178058</c:v>
                </c:pt>
                <c:pt idx="52">
                  <c:v>1146182</c:v>
                </c:pt>
                <c:pt idx="53">
                  <c:v>1122633</c:v>
                </c:pt>
                <c:pt idx="54">
                  <c:v>1181527</c:v>
                </c:pt>
                <c:pt idx="55">
                  <c:v>1128575</c:v>
                </c:pt>
                <c:pt idx="56">
                  <c:v>1200353</c:v>
                </c:pt>
                <c:pt idx="57">
                  <c:v>1212000</c:v>
                </c:pt>
                <c:pt idx="58">
                  <c:v>1212000</c:v>
                </c:pt>
                <c:pt idx="59">
                  <c:v>1170140</c:v>
                </c:pt>
                <c:pt idx="60">
                  <c:v>1121788</c:v>
                </c:pt>
                <c:pt idx="61">
                  <c:v>778495</c:v>
                </c:pt>
                <c:pt idx="62">
                  <c:v>790857</c:v>
                </c:pt>
                <c:pt idx="63">
                  <c:v>1276891</c:v>
                </c:pt>
                <c:pt idx="64">
                  <c:v>709859</c:v>
                </c:pt>
                <c:pt idx="65">
                  <c:v>808757</c:v>
                </c:pt>
                <c:pt idx="66">
                  <c:v>814147</c:v>
                </c:pt>
                <c:pt idx="67">
                  <c:v>826336</c:v>
                </c:pt>
                <c:pt idx="68">
                  <c:v>712951</c:v>
                </c:pt>
                <c:pt idx="69">
                  <c:v>903867</c:v>
                </c:pt>
                <c:pt idx="70">
                  <c:v>1233519</c:v>
                </c:pt>
                <c:pt idx="71">
                  <c:v>1269526</c:v>
                </c:pt>
                <c:pt idx="72">
                  <c:v>1299650</c:v>
                </c:pt>
                <c:pt idx="73">
                  <c:v>1278836</c:v>
                </c:pt>
                <c:pt idx="74">
                  <c:v>1200181</c:v>
                </c:pt>
                <c:pt idx="75">
                  <c:v>1201390</c:v>
                </c:pt>
                <c:pt idx="76">
                  <c:v>1214971</c:v>
                </c:pt>
                <c:pt idx="77">
                  <c:v>1252352</c:v>
                </c:pt>
                <c:pt idx="78">
                  <c:v>1193830</c:v>
                </c:pt>
                <c:pt idx="79">
                  <c:v>1204003</c:v>
                </c:pt>
                <c:pt idx="80">
                  <c:v>1300203</c:v>
                </c:pt>
                <c:pt idx="81">
                  <c:v>994373</c:v>
                </c:pt>
                <c:pt idx="82">
                  <c:v>1227279</c:v>
                </c:pt>
                <c:pt idx="83">
                  <c:v>1238660</c:v>
                </c:pt>
                <c:pt idx="84">
                  <c:v>1073125</c:v>
                </c:pt>
                <c:pt idx="85">
                  <c:v>1212067</c:v>
                </c:pt>
                <c:pt idx="86">
                  <c:v>1300014</c:v>
                </c:pt>
                <c:pt idx="87">
                  <c:v>1250502</c:v>
                </c:pt>
                <c:pt idx="88">
                  <c:v>1237994</c:v>
                </c:pt>
                <c:pt idx="89">
                  <c:v>683786</c:v>
                </c:pt>
                <c:pt idx="90">
                  <c:v>760032</c:v>
                </c:pt>
                <c:pt idx="91">
                  <c:v>875252</c:v>
                </c:pt>
                <c:pt idx="92">
                  <c:v>632424</c:v>
                </c:pt>
                <c:pt idx="93">
                  <c:v>713456</c:v>
                </c:pt>
                <c:pt idx="94">
                  <c:v>904850</c:v>
                </c:pt>
                <c:pt idx="95">
                  <c:v>1105232</c:v>
                </c:pt>
                <c:pt idx="96">
                  <c:v>1099061</c:v>
                </c:pt>
                <c:pt idx="97">
                  <c:v>698990</c:v>
                </c:pt>
                <c:pt idx="98">
                  <c:v>736119</c:v>
                </c:pt>
                <c:pt idx="99">
                  <c:v>1012715</c:v>
                </c:pt>
                <c:pt idx="100">
                  <c:v>1176334</c:v>
                </c:pt>
                <c:pt idx="101">
                  <c:v>1178928</c:v>
                </c:pt>
                <c:pt idx="102">
                  <c:v>997023</c:v>
                </c:pt>
                <c:pt idx="103">
                  <c:v>677027</c:v>
                </c:pt>
                <c:pt idx="104">
                  <c:v>889108</c:v>
                </c:pt>
                <c:pt idx="105">
                  <c:v>537607</c:v>
                </c:pt>
                <c:pt idx="106">
                  <c:v>815618</c:v>
                </c:pt>
                <c:pt idx="107">
                  <c:v>1075563</c:v>
                </c:pt>
                <c:pt idx="108">
                  <c:v>1127137</c:v>
                </c:pt>
                <c:pt idx="109">
                  <c:v>661500</c:v>
                </c:pt>
              </c:numCache>
            </c:numRef>
          </c:yVal>
          <c:smooth val="1"/>
          <c:extLst>
            <c:ext xmlns:c16="http://schemas.microsoft.com/office/drawing/2014/chart" uri="{C3380CC4-5D6E-409C-BE32-E72D297353CC}">
              <c16:uniqueId val="{00000004-A1CC-4D76-B48A-7EE4479CF5BF}"/>
            </c:ext>
          </c:extLst>
        </c:ser>
        <c:ser>
          <c:idx val="1"/>
          <c:order val="5"/>
          <c:tx>
            <c:strRef>
              <c:f>'Annual Div &amp; CU - CY'!$G$2</c:f>
              <c:strCache>
                <c:ptCount val="1"/>
                <c:pt idx="0">
                  <c:v>PVID</c:v>
                </c:pt>
              </c:strCache>
            </c:strRef>
          </c:tx>
          <c:spPr>
            <a:ln w="19050" cap="rnd">
              <a:solidFill>
                <a:schemeClr val="accent2"/>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CY'!$G$3:$G$112</c:f>
              <c:numCache>
                <c:formatCode>General</c:formatCode>
                <c:ptCount val="110"/>
                <c:pt idx="0">
                  <c:v>0</c:v>
                </c:pt>
                <c:pt idx="1">
                  <c:v>0</c:v>
                </c:pt>
                <c:pt idx="2">
                  <c:v>0</c:v>
                </c:pt>
                <c:pt idx="3">
                  <c:v>0</c:v>
                </c:pt>
                <c:pt idx="4">
                  <c:v>0</c:v>
                </c:pt>
                <c:pt idx="5">
                  <c:v>0</c:v>
                </c:pt>
                <c:pt idx="6">
                  <c:v>0</c:v>
                </c:pt>
                <c:pt idx="7">
                  <c:v>0</c:v>
                </c:pt>
                <c:pt idx="8">
                  <c:v>123756</c:v>
                </c:pt>
                <c:pt idx="9">
                  <c:v>170399</c:v>
                </c:pt>
                <c:pt idx="10">
                  <c:v>188809</c:v>
                </c:pt>
                <c:pt idx="11">
                  <c:v>213061</c:v>
                </c:pt>
                <c:pt idx="12">
                  <c:v>200137</c:v>
                </c:pt>
                <c:pt idx="13">
                  <c:v>201827</c:v>
                </c:pt>
                <c:pt idx="14">
                  <c:v>160105</c:v>
                </c:pt>
                <c:pt idx="15">
                  <c:v>190404</c:v>
                </c:pt>
                <c:pt idx="16">
                  <c:v>169548</c:v>
                </c:pt>
                <c:pt idx="17">
                  <c:v>171335</c:v>
                </c:pt>
                <c:pt idx="18">
                  <c:v>153407</c:v>
                </c:pt>
                <c:pt idx="19">
                  <c:v>155388</c:v>
                </c:pt>
                <c:pt idx="20">
                  <c:v>183516</c:v>
                </c:pt>
                <c:pt idx="21">
                  <c:v>95975</c:v>
                </c:pt>
                <c:pt idx="22">
                  <c:v>109120</c:v>
                </c:pt>
                <c:pt idx="23">
                  <c:v>106707</c:v>
                </c:pt>
                <c:pt idx="24">
                  <c:v>109709</c:v>
                </c:pt>
                <c:pt idx="25">
                  <c:v>122726</c:v>
                </c:pt>
                <c:pt idx="26">
                  <c:v>165580</c:v>
                </c:pt>
                <c:pt idx="27">
                  <c:v>141636</c:v>
                </c:pt>
                <c:pt idx="28">
                  <c:v>161209</c:v>
                </c:pt>
                <c:pt idx="29">
                  <c:v>145319</c:v>
                </c:pt>
                <c:pt idx="30">
                  <c:v>155628</c:v>
                </c:pt>
                <c:pt idx="31">
                  <c:v>154763</c:v>
                </c:pt>
                <c:pt idx="32">
                  <c:v>189634</c:v>
                </c:pt>
                <c:pt idx="33">
                  <c:v>224952</c:v>
                </c:pt>
                <c:pt idx="34">
                  <c:v>253744</c:v>
                </c:pt>
                <c:pt idx="35">
                  <c:v>283343</c:v>
                </c:pt>
                <c:pt idx="36">
                  <c:v>348531</c:v>
                </c:pt>
                <c:pt idx="37">
                  <c:v>313372</c:v>
                </c:pt>
                <c:pt idx="38">
                  <c:v>323586</c:v>
                </c:pt>
                <c:pt idx="39">
                  <c:v>339928</c:v>
                </c:pt>
                <c:pt idx="40">
                  <c:v>382339</c:v>
                </c:pt>
                <c:pt idx="41">
                  <c:v>352511</c:v>
                </c:pt>
                <c:pt idx="42">
                  <c:v>411038</c:v>
                </c:pt>
                <c:pt idx="43">
                  <c:v>357793</c:v>
                </c:pt>
                <c:pt idx="44">
                  <c:v>370535</c:v>
                </c:pt>
                <c:pt idx="45">
                  <c:v>388730</c:v>
                </c:pt>
                <c:pt idx="46">
                  <c:v>309947</c:v>
                </c:pt>
                <c:pt idx="47">
                  <c:v>340426</c:v>
                </c:pt>
                <c:pt idx="48">
                  <c:v>319028</c:v>
                </c:pt>
                <c:pt idx="49">
                  <c:v>304942</c:v>
                </c:pt>
                <c:pt idx="50">
                  <c:v>345818</c:v>
                </c:pt>
                <c:pt idx="51">
                  <c:v>307341</c:v>
                </c:pt>
                <c:pt idx="52">
                  <c:v>357641</c:v>
                </c:pt>
                <c:pt idx="53">
                  <c:v>316991</c:v>
                </c:pt>
                <c:pt idx="54">
                  <c:v>344053</c:v>
                </c:pt>
                <c:pt idx="55">
                  <c:v>343892</c:v>
                </c:pt>
                <c:pt idx="56">
                  <c:v>361369</c:v>
                </c:pt>
                <c:pt idx="57">
                  <c:v>408367</c:v>
                </c:pt>
                <c:pt idx="58">
                  <c:v>390011</c:v>
                </c:pt>
                <c:pt idx="59">
                  <c:v>413722</c:v>
                </c:pt>
                <c:pt idx="60">
                  <c:v>406204</c:v>
                </c:pt>
                <c:pt idx="61">
                  <c:v>397189</c:v>
                </c:pt>
                <c:pt idx="62">
                  <c:v>342231</c:v>
                </c:pt>
                <c:pt idx="63">
                  <c:v>383413</c:v>
                </c:pt>
                <c:pt idx="64">
                  <c:v>371110</c:v>
                </c:pt>
                <c:pt idx="65">
                  <c:v>406312</c:v>
                </c:pt>
                <c:pt idx="66">
                  <c:v>367541</c:v>
                </c:pt>
                <c:pt idx="67">
                  <c:v>459933</c:v>
                </c:pt>
                <c:pt idx="68">
                  <c:v>404149</c:v>
                </c:pt>
                <c:pt idx="69">
                  <c:v>289466</c:v>
                </c:pt>
                <c:pt idx="70">
                  <c:v>285086</c:v>
                </c:pt>
                <c:pt idx="71">
                  <c:v>347667</c:v>
                </c:pt>
                <c:pt idx="72">
                  <c:v>355749</c:v>
                </c:pt>
                <c:pt idx="73">
                  <c:v>371722</c:v>
                </c:pt>
                <c:pt idx="74">
                  <c:v>393495</c:v>
                </c:pt>
                <c:pt idx="75">
                  <c:v>399664</c:v>
                </c:pt>
                <c:pt idx="76">
                  <c:v>459615</c:v>
                </c:pt>
                <c:pt idx="77">
                  <c:v>412965</c:v>
                </c:pt>
                <c:pt idx="78">
                  <c:v>331840</c:v>
                </c:pt>
                <c:pt idx="79">
                  <c:v>334467</c:v>
                </c:pt>
                <c:pt idx="80">
                  <c:v>382476</c:v>
                </c:pt>
                <c:pt idx="81">
                  <c:v>426599</c:v>
                </c:pt>
                <c:pt idx="82">
                  <c:v>493572</c:v>
                </c:pt>
                <c:pt idx="83">
                  <c:v>421851</c:v>
                </c:pt>
                <c:pt idx="84">
                  <c:v>427113</c:v>
                </c:pt>
                <c:pt idx="85">
                  <c:v>468888</c:v>
                </c:pt>
                <c:pt idx="86">
                  <c:v>511947</c:v>
                </c:pt>
                <c:pt idx="87">
                  <c:v>492634</c:v>
                </c:pt>
                <c:pt idx="88">
                  <c:v>540786</c:v>
                </c:pt>
                <c:pt idx="89">
                  <c:v>379650</c:v>
                </c:pt>
                <c:pt idx="90">
                  <c:v>412700</c:v>
                </c:pt>
                <c:pt idx="91">
                  <c:v>324939</c:v>
                </c:pt>
                <c:pt idx="92">
                  <c:v>354898</c:v>
                </c:pt>
                <c:pt idx="93">
                  <c:v>375347</c:v>
                </c:pt>
                <c:pt idx="94">
                  <c:v>374995</c:v>
                </c:pt>
                <c:pt idx="95">
                  <c:v>284965</c:v>
                </c:pt>
                <c:pt idx="96">
                  <c:v>269867</c:v>
                </c:pt>
                <c:pt idx="97">
                  <c:v>320088</c:v>
                </c:pt>
                <c:pt idx="98">
                  <c:v>362223</c:v>
                </c:pt>
                <c:pt idx="99">
                  <c:v>433567</c:v>
                </c:pt>
                <c:pt idx="100">
                  <c:v>424561</c:v>
                </c:pt>
                <c:pt idx="101">
                  <c:v>399031</c:v>
                </c:pt>
                <c:pt idx="102">
                  <c:v>328115</c:v>
                </c:pt>
                <c:pt idx="103">
                  <c:v>300942</c:v>
                </c:pt>
                <c:pt idx="104">
                  <c:v>354227</c:v>
                </c:pt>
                <c:pt idx="105">
                  <c:v>350357</c:v>
                </c:pt>
                <c:pt idx="106">
                  <c:v>346085</c:v>
                </c:pt>
                <c:pt idx="107">
                  <c:v>368879</c:v>
                </c:pt>
                <c:pt idx="108">
                  <c:v>333157</c:v>
                </c:pt>
                <c:pt idx="109">
                  <c:v>282516</c:v>
                </c:pt>
              </c:numCache>
            </c:numRef>
          </c:yVal>
          <c:smooth val="1"/>
          <c:extLst>
            <c:ext xmlns:c16="http://schemas.microsoft.com/office/drawing/2014/chart" uri="{C3380CC4-5D6E-409C-BE32-E72D297353CC}">
              <c16:uniqueId val="{00000005-A1CC-4D76-B48A-7EE4479CF5BF}"/>
            </c:ext>
          </c:extLst>
        </c:ser>
        <c:ser>
          <c:idx val="2"/>
          <c:order val="6"/>
          <c:tx>
            <c:strRef>
              <c:f>'Annual Div &amp; CU - CY'!$H$2</c:f>
              <c:strCache>
                <c:ptCount val="1"/>
                <c:pt idx="0">
                  <c:v>IID</c:v>
                </c:pt>
              </c:strCache>
            </c:strRef>
          </c:tx>
          <c:spPr>
            <a:ln w="19050" cap="rnd">
              <a:solidFill>
                <a:schemeClr val="accent3"/>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CY'!$H$3:$H$112</c:f>
              <c:numCache>
                <c:formatCode>General</c:formatCode>
                <c:ptCount val="110"/>
                <c:pt idx="0">
                  <c:v>1704204</c:v>
                </c:pt>
                <c:pt idx="1">
                  <c:v>1783896</c:v>
                </c:pt>
                <c:pt idx="2">
                  <c:v>2009700</c:v>
                </c:pt>
                <c:pt idx="3">
                  <c:v>2088396</c:v>
                </c:pt>
                <c:pt idx="4">
                  <c:v>2386500</c:v>
                </c:pt>
                <c:pt idx="5">
                  <c:v>2334300</c:v>
                </c:pt>
                <c:pt idx="6">
                  <c:v>2495196</c:v>
                </c:pt>
                <c:pt idx="7">
                  <c:v>2128596</c:v>
                </c:pt>
                <c:pt idx="8">
                  <c:v>2334300</c:v>
                </c:pt>
                <c:pt idx="9">
                  <c:v>2655600</c:v>
                </c:pt>
                <c:pt idx="10">
                  <c:v>2430600</c:v>
                </c:pt>
                <c:pt idx="11">
                  <c:v>2414004</c:v>
                </c:pt>
                <c:pt idx="12">
                  <c:v>2401104</c:v>
                </c:pt>
                <c:pt idx="13">
                  <c:v>2491500</c:v>
                </c:pt>
                <c:pt idx="14">
                  <c:v>2591400</c:v>
                </c:pt>
                <c:pt idx="15">
                  <c:v>2794200</c:v>
                </c:pt>
                <c:pt idx="16">
                  <c:v>2836800</c:v>
                </c:pt>
                <c:pt idx="17">
                  <c:v>2373804</c:v>
                </c:pt>
                <c:pt idx="18">
                  <c:v>2361396</c:v>
                </c:pt>
                <c:pt idx="19">
                  <c:v>2383404</c:v>
                </c:pt>
                <c:pt idx="20">
                  <c:v>1597104</c:v>
                </c:pt>
                <c:pt idx="21">
                  <c:v>2355996</c:v>
                </c:pt>
                <c:pt idx="22">
                  <c:v>2728704</c:v>
                </c:pt>
                <c:pt idx="23">
                  <c:v>3007500</c:v>
                </c:pt>
                <c:pt idx="24">
                  <c:v>2826204</c:v>
                </c:pt>
                <c:pt idx="25">
                  <c:v>2678604</c:v>
                </c:pt>
                <c:pt idx="26">
                  <c:v>2680704</c:v>
                </c:pt>
                <c:pt idx="27">
                  <c:v>2649504</c:v>
                </c:pt>
                <c:pt idx="28">
                  <c:v>2565300</c:v>
                </c:pt>
                <c:pt idx="29">
                  <c:v>2499996</c:v>
                </c:pt>
                <c:pt idx="30">
                  <c:v>2557896</c:v>
                </c:pt>
                <c:pt idx="31">
                  <c:v>2634900</c:v>
                </c:pt>
                <c:pt idx="32">
                  <c:v>2818704</c:v>
                </c:pt>
                <c:pt idx="33">
                  <c:v>2889600</c:v>
                </c:pt>
                <c:pt idx="34">
                  <c:v>2871204</c:v>
                </c:pt>
                <c:pt idx="35">
                  <c:v>2946000</c:v>
                </c:pt>
                <c:pt idx="36">
                  <c:v>3097500</c:v>
                </c:pt>
                <c:pt idx="37">
                  <c:v>3216204</c:v>
                </c:pt>
                <c:pt idx="38">
                  <c:v>3320604</c:v>
                </c:pt>
                <c:pt idx="39">
                  <c:v>3449796</c:v>
                </c:pt>
                <c:pt idx="40">
                  <c:v>3213000</c:v>
                </c:pt>
                <c:pt idx="41">
                  <c:v>3100704</c:v>
                </c:pt>
                <c:pt idx="42">
                  <c:v>3075096</c:v>
                </c:pt>
                <c:pt idx="43">
                  <c:v>2952996</c:v>
                </c:pt>
                <c:pt idx="44">
                  <c:v>2905404</c:v>
                </c:pt>
                <c:pt idx="45">
                  <c:v>2987004</c:v>
                </c:pt>
                <c:pt idx="46">
                  <c:v>3161400</c:v>
                </c:pt>
                <c:pt idx="47">
                  <c:v>3126996</c:v>
                </c:pt>
                <c:pt idx="48">
                  <c:v>3131496</c:v>
                </c:pt>
                <c:pt idx="49">
                  <c:v>3205200</c:v>
                </c:pt>
                <c:pt idx="50">
                  <c:v>2891155</c:v>
                </c:pt>
                <c:pt idx="51">
                  <c:v>2741309</c:v>
                </c:pt>
                <c:pt idx="52">
                  <c:v>2944495</c:v>
                </c:pt>
                <c:pt idx="53">
                  <c:v>2819724</c:v>
                </c:pt>
                <c:pt idx="54">
                  <c:v>2895541</c:v>
                </c:pt>
                <c:pt idx="55">
                  <c:v>2766924</c:v>
                </c:pt>
                <c:pt idx="56">
                  <c:v>2848565</c:v>
                </c:pt>
                <c:pt idx="57">
                  <c:v>2967907</c:v>
                </c:pt>
                <c:pt idx="58">
                  <c:v>2965910</c:v>
                </c:pt>
                <c:pt idx="59">
                  <c:v>3047899</c:v>
                </c:pt>
                <c:pt idx="60">
                  <c:v>3171977</c:v>
                </c:pt>
                <c:pt idx="61">
                  <c:v>3070974</c:v>
                </c:pt>
                <c:pt idx="62">
                  <c:v>2876984</c:v>
                </c:pt>
                <c:pt idx="63">
                  <c:v>2772062</c:v>
                </c:pt>
                <c:pt idx="64">
                  <c:v>2757199</c:v>
                </c:pt>
                <c:pt idx="65">
                  <c:v>2884235</c:v>
                </c:pt>
                <c:pt idx="66">
                  <c:v>2845779</c:v>
                </c:pt>
                <c:pt idx="67">
                  <c:v>2872289</c:v>
                </c:pt>
                <c:pt idx="68">
                  <c:v>2595578</c:v>
                </c:pt>
                <c:pt idx="69">
                  <c:v>2555617</c:v>
                </c:pt>
                <c:pt idx="70">
                  <c:v>2666535</c:v>
                </c:pt>
                <c:pt idx="71">
                  <c:v>2685837</c:v>
                </c:pt>
                <c:pt idx="72">
                  <c:v>2678374</c:v>
                </c:pt>
                <c:pt idx="73">
                  <c:v>2764865</c:v>
                </c:pt>
                <c:pt idx="74">
                  <c:v>2947581</c:v>
                </c:pt>
                <c:pt idx="75">
                  <c:v>3009451</c:v>
                </c:pt>
                <c:pt idx="76">
                  <c:v>3054188</c:v>
                </c:pt>
                <c:pt idx="77">
                  <c:v>2898963</c:v>
                </c:pt>
                <c:pt idx="78">
                  <c:v>2572659</c:v>
                </c:pt>
                <c:pt idx="79">
                  <c:v>2772148</c:v>
                </c:pt>
                <c:pt idx="80">
                  <c:v>3048076</c:v>
                </c:pt>
                <c:pt idx="81">
                  <c:v>3070582</c:v>
                </c:pt>
                <c:pt idx="82">
                  <c:v>3159609</c:v>
                </c:pt>
                <c:pt idx="83">
                  <c:v>3158486</c:v>
                </c:pt>
                <c:pt idx="84">
                  <c:v>3101548</c:v>
                </c:pt>
                <c:pt idx="85">
                  <c:v>3088980</c:v>
                </c:pt>
                <c:pt idx="86">
                  <c:v>3112770</c:v>
                </c:pt>
                <c:pt idx="87">
                  <c:v>3085531</c:v>
                </c:pt>
                <c:pt idx="88">
                  <c:v>3152984</c:v>
                </c:pt>
                <c:pt idx="89">
                  <c:v>2978223</c:v>
                </c:pt>
                <c:pt idx="90">
                  <c:v>2743909</c:v>
                </c:pt>
                <c:pt idx="91">
                  <c:v>2756846</c:v>
                </c:pt>
                <c:pt idx="92">
                  <c:v>2909680</c:v>
                </c:pt>
                <c:pt idx="93">
                  <c:v>2872754</c:v>
                </c:pt>
                <c:pt idx="94">
                  <c:v>2825116</c:v>
                </c:pt>
                <c:pt idx="95">
                  <c:v>2566712</c:v>
                </c:pt>
                <c:pt idx="96">
                  <c:v>2545593</c:v>
                </c:pt>
                <c:pt idx="97">
                  <c:v>2915784</c:v>
                </c:pt>
                <c:pt idx="98">
                  <c:v>2903216</c:v>
                </c:pt>
                <c:pt idx="99">
                  <c:v>2554854</c:v>
                </c:pt>
                <c:pt idx="100">
                  <c:v>2533414</c:v>
                </c:pt>
                <c:pt idx="101">
                  <c:v>2480933</c:v>
                </c:pt>
                <c:pt idx="102">
                  <c:v>2504258</c:v>
                </c:pt>
                <c:pt idx="103">
                  <c:v>2548171</c:v>
                </c:pt>
                <c:pt idx="104">
                  <c:v>2625422</c:v>
                </c:pt>
                <c:pt idx="105">
                  <c:v>2558136</c:v>
                </c:pt>
                <c:pt idx="106">
                  <c:v>2493623</c:v>
                </c:pt>
                <c:pt idx="107">
                  <c:v>2557242</c:v>
                </c:pt>
                <c:pt idx="108">
                  <c:v>2577164</c:v>
                </c:pt>
                <c:pt idx="109">
                  <c:v>2417024</c:v>
                </c:pt>
              </c:numCache>
            </c:numRef>
          </c:yVal>
          <c:smooth val="1"/>
          <c:extLst>
            <c:ext xmlns:c16="http://schemas.microsoft.com/office/drawing/2014/chart" uri="{C3380CC4-5D6E-409C-BE32-E72D297353CC}">
              <c16:uniqueId val="{00000006-A1CC-4D76-B48A-7EE4479CF5BF}"/>
            </c:ext>
          </c:extLst>
        </c:ser>
        <c:ser>
          <c:idx val="3"/>
          <c:order val="7"/>
          <c:tx>
            <c:strRef>
              <c:f>'Annual Div &amp; CU - CY'!$I$2</c:f>
              <c:strCache>
                <c:ptCount val="1"/>
                <c:pt idx="0">
                  <c:v>CVWD</c:v>
                </c:pt>
              </c:strCache>
            </c:strRef>
          </c:tx>
          <c:spPr>
            <a:ln w="19050" cap="rnd">
              <a:solidFill>
                <a:schemeClr val="accent4"/>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CY'!$I$3:$I$112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205296</c:v>
                </c:pt>
                <c:pt idx="36">
                  <c:v>366600</c:v>
                </c:pt>
                <c:pt idx="37">
                  <c:v>514104</c:v>
                </c:pt>
                <c:pt idx="38">
                  <c:v>522996</c:v>
                </c:pt>
                <c:pt idx="39">
                  <c:v>533100</c:v>
                </c:pt>
                <c:pt idx="40">
                  <c:v>582996</c:v>
                </c:pt>
                <c:pt idx="41">
                  <c:v>605904</c:v>
                </c:pt>
                <c:pt idx="42">
                  <c:v>579396</c:v>
                </c:pt>
                <c:pt idx="43">
                  <c:v>524700</c:v>
                </c:pt>
                <c:pt idx="44">
                  <c:v>519600</c:v>
                </c:pt>
                <c:pt idx="45">
                  <c:v>516204</c:v>
                </c:pt>
                <c:pt idx="46">
                  <c:v>520800</c:v>
                </c:pt>
                <c:pt idx="47">
                  <c:v>536400</c:v>
                </c:pt>
                <c:pt idx="48">
                  <c:v>587100</c:v>
                </c:pt>
                <c:pt idx="49">
                  <c:v>561996</c:v>
                </c:pt>
                <c:pt idx="50">
                  <c:v>526417</c:v>
                </c:pt>
                <c:pt idx="51">
                  <c:v>524686</c:v>
                </c:pt>
                <c:pt idx="52">
                  <c:v>489429</c:v>
                </c:pt>
                <c:pt idx="53">
                  <c:v>464053</c:v>
                </c:pt>
                <c:pt idx="54">
                  <c:v>478583</c:v>
                </c:pt>
                <c:pt idx="55">
                  <c:v>495082</c:v>
                </c:pt>
                <c:pt idx="56">
                  <c:v>449263</c:v>
                </c:pt>
                <c:pt idx="57">
                  <c:v>470683</c:v>
                </c:pt>
                <c:pt idx="58">
                  <c:v>511476</c:v>
                </c:pt>
                <c:pt idx="59">
                  <c:v>522356</c:v>
                </c:pt>
                <c:pt idx="60">
                  <c:v>558864</c:v>
                </c:pt>
                <c:pt idx="61">
                  <c:v>570987</c:v>
                </c:pt>
                <c:pt idx="62">
                  <c:v>524801</c:v>
                </c:pt>
                <c:pt idx="63">
                  <c:v>508635</c:v>
                </c:pt>
                <c:pt idx="64">
                  <c:v>509491</c:v>
                </c:pt>
                <c:pt idx="65">
                  <c:v>530733</c:v>
                </c:pt>
                <c:pt idx="66">
                  <c:v>531791</c:v>
                </c:pt>
                <c:pt idx="67">
                  <c:v>452260</c:v>
                </c:pt>
                <c:pt idx="68">
                  <c:v>424868</c:v>
                </c:pt>
                <c:pt idx="69">
                  <c:v>362266</c:v>
                </c:pt>
                <c:pt idx="70">
                  <c:v>355789</c:v>
                </c:pt>
                <c:pt idx="71">
                  <c:v>337002</c:v>
                </c:pt>
                <c:pt idx="72">
                  <c:v>339702</c:v>
                </c:pt>
                <c:pt idx="73">
                  <c:v>332635</c:v>
                </c:pt>
                <c:pt idx="74">
                  <c:v>331821</c:v>
                </c:pt>
                <c:pt idx="75">
                  <c:v>359419</c:v>
                </c:pt>
                <c:pt idx="76">
                  <c:v>369685</c:v>
                </c:pt>
                <c:pt idx="77">
                  <c:v>317563</c:v>
                </c:pt>
                <c:pt idx="78">
                  <c:v>309367</c:v>
                </c:pt>
                <c:pt idx="79">
                  <c:v>318990</c:v>
                </c:pt>
                <c:pt idx="80">
                  <c:v>326102</c:v>
                </c:pt>
                <c:pt idx="81">
                  <c:v>326697</c:v>
                </c:pt>
                <c:pt idx="82">
                  <c:v>331473</c:v>
                </c:pt>
                <c:pt idx="83">
                  <c:v>338028</c:v>
                </c:pt>
                <c:pt idx="84">
                  <c:v>337466</c:v>
                </c:pt>
                <c:pt idx="85">
                  <c:v>333809</c:v>
                </c:pt>
                <c:pt idx="86">
                  <c:v>342871</c:v>
                </c:pt>
                <c:pt idx="87">
                  <c:v>325097</c:v>
                </c:pt>
                <c:pt idx="88">
                  <c:v>331107</c:v>
                </c:pt>
                <c:pt idx="89">
                  <c:v>296808</c:v>
                </c:pt>
                <c:pt idx="90">
                  <c:v>318616</c:v>
                </c:pt>
                <c:pt idx="91">
                  <c:v>304768</c:v>
                </c:pt>
                <c:pt idx="92">
                  <c:v>329322</c:v>
                </c:pt>
                <c:pt idx="93">
                  <c:v>311971</c:v>
                </c:pt>
                <c:pt idx="94">
                  <c:v>299064</c:v>
                </c:pt>
                <c:pt idx="95">
                  <c:v>308560</c:v>
                </c:pt>
                <c:pt idx="96">
                  <c:v>306141</c:v>
                </c:pt>
                <c:pt idx="97">
                  <c:v>309348</c:v>
                </c:pt>
                <c:pt idx="98">
                  <c:v>329576</c:v>
                </c:pt>
                <c:pt idx="99">
                  <c:v>331137</c:v>
                </c:pt>
                <c:pt idx="100">
                  <c:v>349372</c:v>
                </c:pt>
                <c:pt idx="101">
                  <c:v>342068</c:v>
                </c:pt>
                <c:pt idx="102">
                  <c:v>356358</c:v>
                </c:pt>
                <c:pt idx="103">
                  <c:v>335321</c:v>
                </c:pt>
                <c:pt idx="104">
                  <c:v>338035</c:v>
                </c:pt>
                <c:pt idx="105">
                  <c:v>343971</c:v>
                </c:pt>
                <c:pt idx="106">
                  <c:v>350618</c:v>
                </c:pt>
                <c:pt idx="107">
                  <c:v>351904</c:v>
                </c:pt>
                <c:pt idx="108">
                  <c:v>330387</c:v>
                </c:pt>
                <c:pt idx="109">
                  <c:v>286590</c:v>
                </c:pt>
              </c:numCache>
            </c:numRef>
          </c:yVal>
          <c:smooth val="1"/>
          <c:extLst>
            <c:ext xmlns:c16="http://schemas.microsoft.com/office/drawing/2014/chart" uri="{C3380CC4-5D6E-409C-BE32-E72D297353CC}">
              <c16:uniqueId val="{00000007-A1CC-4D76-B48A-7EE4479CF5BF}"/>
            </c:ext>
          </c:extLst>
        </c:ser>
        <c:dLbls>
          <c:showLegendKey val="0"/>
          <c:showVal val="0"/>
          <c:showCatName val="0"/>
          <c:showSerName val="0"/>
          <c:showPercent val="0"/>
          <c:showBubbleSize val="0"/>
        </c:dLbls>
        <c:axId val="1129221456"/>
        <c:axId val="1122279184"/>
      </c:scatterChart>
      <c:valAx>
        <c:axId val="11292214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279184"/>
        <c:crosses val="autoZero"/>
        <c:crossBetween val="midCat"/>
      </c:valAx>
      <c:valAx>
        <c:axId val="112227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221456"/>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CY'!$K$1</c:f>
              <c:strCache>
                <c:ptCount val="1"/>
                <c:pt idx="0">
                  <c:v>Diversion</c:v>
                </c:pt>
              </c:strCache>
            </c:strRef>
          </c:tx>
          <c:spPr>
            <a:ln w="19050" cap="rnd">
              <a:solidFill>
                <a:schemeClr val="accent1"/>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CY'!$K$3:$K$112</c:f>
              <c:numCache>
                <c:formatCode>General</c:formatCode>
                <c:ptCount val="110"/>
                <c:pt idx="0">
                  <c:v>1704204</c:v>
                </c:pt>
                <c:pt idx="1">
                  <c:v>1783896</c:v>
                </c:pt>
                <c:pt idx="2">
                  <c:v>2009700</c:v>
                </c:pt>
                <c:pt idx="3">
                  <c:v>2088396</c:v>
                </c:pt>
                <c:pt idx="4">
                  <c:v>2386500</c:v>
                </c:pt>
                <c:pt idx="5">
                  <c:v>2334300</c:v>
                </c:pt>
                <c:pt idx="6">
                  <c:v>2495196</c:v>
                </c:pt>
                <c:pt idx="7">
                  <c:v>2128596</c:v>
                </c:pt>
                <c:pt idx="8">
                  <c:v>2465400</c:v>
                </c:pt>
                <c:pt idx="9">
                  <c:v>2836104</c:v>
                </c:pt>
                <c:pt idx="10">
                  <c:v>2630604</c:v>
                </c:pt>
                <c:pt idx="11">
                  <c:v>2639700</c:v>
                </c:pt>
                <c:pt idx="12">
                  <c:v>2613108</c:v>
                </c:pt>
                <c:pt idx="13">
                  <c:v>2705304</c:v>
                </c:pt>
                <c:pt idx="14">
                  <c:v>2760996</c:v>
                </c:pt>
                <c:pt idx="15">
                  <c:v>2995896</c:v>
                </c:pt>
                <c:pt idx="16">
                  <c:v>3016404</c:v>
                </c:pt>
                <c:pt idx="17">
                  <c:v>2555304</c:v>
                </c:pt>
                <c:pt idx="18">
                  <c:v>2523900</c:v>
                </c:pt>
                <c:pt idx="19">
                  <c:v>2548008</c:v>
                </c:pt>
                <c:pt idx="20">
                  <c:v>1791504</c:v>
                </c:pt>
                <c:pt idx="21">
                  <c:v>2550300</c:v>
                </c:pt>
                <c:pt idx="22">
                  <c:v>2954100</c:v>
                </c:pt>
                <c:pt idx="23">
                  <c:v>3228000</c:v>
                </c:pt>
                <c:pt idx="24">
                  <c:v>3052908</c:v>
                </c:pt>
                <c:pt idx="25">
                  <c:v>3104700</c:v>
                </c:pt>
                <c:pt idx="26">
                  <c:v>3136618</c:v>
                </c:pt>
                <c:pt idx="27">
                  <c:v>2985506</c:v>
                </c:pt>
                <c:pt idx="28">
                  <c:v>2936540</c:v>
                </c:pt>
                <c:pt idx="29">
                  <c:v>2847826</c:v>
                </c:pt>
                <c:pt idx="30">
                  <c:v>2944929</c:v>
                </c:pt>
                <c:pt idx="31">
                  <c:v>3024646</c:v>
                </c:pt>
                <c:pt idx="32">
                  <c:v>3307795</c:v>
                </c:pt>
                <c:pt idx="33">
                  <c:v>3459756</c:v>
                </c:pt>
                <c:pt idx="34">
                  <c:v>3624349</c:v>
                </c:pt>
                <c:pt idx="35">
                  <c:v>3976254</c:v>
                </c:pt>
                <c:pt idx="36">
                  <c:v>4411240</c:v>
                </c:pt>
                <c:pt idx="37">
                  <c:v>4667482</c:v>
                </c:pt>
                <c:pt idx="38">
                  <c:v>4747446</c:v>
                </c:pt>
                <c:pt idx="39">
                  <c:v>4976813</c:v>
                </c:pt>
                <c:pt idx="40">
                  <c:v>4998248</c:v>
                </c:pt>
                <c:pt idx="41">
                  <c:v>4935392</c:v>
                </c:pt>
                <c:pt idx="42">
                  <c:v>5083085</c:v>
                </c:pt>
                <c:pt idx="43">
                  <c:v>4896079</c:v>
                </c:pt>
                <c:pt idx="44">
                  <c:v>4839073</c:v>
                </c:pt>
                <c:pt idx="45">
                  <c:v>5127946</c:v>
                </c:pt>
                <c:pt idx="46">
                  <c:v>5494990</c:v>
                </c:pt>
                <c:pt idx="47">
                  <c:v>5709285</c:v>
                </c:pt>
                <c:pt idx="48">
                  <c:v>5744809</c:v>
                </c:pt>
                <c:pt idx="49">
                  <c:v>5754124</c:v>
                </c:pt>
                <c:pt idx="50">
                  <c:v>5482180</c:v>
                </c:pt>
                <c:pt idx="51">
                  <c:v>5219373</c:v>
                </c:pt>
                <c:pt idx="52">
                  <c:v>5417956</c:v>
                </c:pt>
                <c:pt idx="53">
                  <c:v>5236560</c:v>
                </c:pt>
                <c:pt idx="54">
                  <c:v>5438981</c:v>
                </c:pt>
                <c:pt idx="55">
                  <c:v>5279091</c:v>
                </c:pt>
                <c:pt idx="56">
                  <c:v>5368561</c:v>
                </c:pt>
                <c:pt idx="57">
                  <c:v>5547080</c:v>
                </c:pt>
                <c:pt idx="58">
                  <c:v>5575606</c:v>
                </c:pt>
                <c:pt idx="59">
                  <c:v>5660545</c:v>
                </c:pt>
                <c:pt idx="60">
                  <c:v>5784699</c:v>
                </c:pt>
                <c:pt idx="61">
                  <c:v>5354319</c:v>
                </c:pt>
                <c:pt idx="62">
                  <c:v>5090858</c:v>
                </c:pt>
                <c:pt idx="63">
                  <c:v>5483589</c:v>
                </c:pt>
                <c:pt idx="64">
                  <c:v>4868285</c:v>
                </c:pt>
                <c:pt idx="65">
                  <c:v>5179333</c:v>
                </c:pt>
                <c:pt idx="66">
                  <c:v>5102190</c:v>
                </c:pt>
                <c:pt idx="67">
                  <c:v>5162330</c:v>
                </c:pt>
                <c:pt idx="68">
                  <c:v>4678956</c:v>
                </c:pt>
                <c:pt idx="69">
                  <c:v>4612111</c:v>
                </c:pt>
                <c:pt idx="70">
                  <c:v>5112810</c:v>
                </c:pt>
                <c:pt idx="71">
                  <c:v>5212085</c:v>
                </c:pt>
                <c:pt idx="72">
                  <c:v>5220457</c:v>
                </c:pt>
                <c:pt idx="73">
                  <c:v>5301587</c:v>
                </c:pt>
                <c:pt idx="74">
                  <c:v>5455719</c:v>
                </c:pt>
                <c:pt idx="75">
                  <c:v>5594405</c:v>
                </c:pt>
                <c:pt idx="76">
                  <c:v>5650721</c:v>
                </c:pt>
                <c:pt idx="77">
                  <c:v>5420780</c:v>
                </c:pt>
                <c:pt idx="78">
                  <c:v>4963438</c:v>
                </c:pt>
                <c:pt idx="79">
                  <c:v>5163650</c:v>
                </c:pt>
                <c:pt idx="80">
                  <c:v>5615194</c:v>
                </c:pt>
                <c:pt idx="81">
                  <c:v>5368946</c:v>
                </c:pt>
                <c:pt idx="82">
                  <c:v>5802644</c:v>
                </c:pt>
                <c:pt idx="83">
                  <c:v>5741089</c:v>
                </c:pt>
                <c:pt idx="84">
                  <c:v>5485966</c:v>
                </c:pt>
                <c:pt idx="85">
                  <c:v>5614083</c:v>
                </c:pt>
                <c:pt idx="86">
                  <c:v>5598430</c:v>
                </c:pt>
                <c:pt idx="87">
                  <c:v>5725179</c:v>
                </c:pt>
                <c:pt idx="88">
                  <c:v>5809556</c:v>
                </c:pt>
                <c:pt idx="89">
                  <c:v>4977687</c:v>
                </c:pt>
                <c:pt idx="90">
                  <c:v>4883262</c:v>
                </c:pt>
                <c:pt idx="91">
                  <c:v>4857169</c:v>
                </c:pt>
                <c:pt idx="92">
                  <c:v>4820268</c:v>
                </c:pt>
                <c:pt idx="93">
                  <c:v>4907079</c:v>
                </c:pt>
                <c:pt idx="94">
                  <c:v>5018294</c:v>
                </c:pt>
                <c:pt idx="95">
                  <c:v>4856558</c:v>
                </c:pt>
                <c:pt idx="96">
                  <c:v>4778057</c:v>
                </c:pt>
                <c:pt idx="97">
                  <c:v>4732152</c:v>
                </c:pt>
                <c:pt idx="98">
                  <c:v>4875422</c:v>
                </c:pt>
                <c:pt idx="99">
                  <c:v>4869132</c:v>
                </c:pt>
                <c:pt idx="100">
                  <c:v>4990931</c:v>
                </c:pt>
                <c:pt idx="101">
                  <c:v>4864467</c:v>
                </c:pt>
                <c:pt idx="102">
                  <c:v>4608972</c:v>
                </c:pt>
                <c:pt idx="103">
                  <c:v>4247090</c:v>
                </c:pt>
                <c:pt idx="104">
                  <c:v>4526455</c:v>
                </c:pt>
                <c:pt idx="105">
                  <c:v>4229550</c:v>
                </c:pt>
                <c:pt idx="106">
                  <c:v>4471150</c:v>
                </c:pt>
                <c:pt idx="107">
                  <c:v>4887316</c:v>
                </c:pt>
                <c:pt idx="108">
                  <c:v>4877342</c:v>
                </c:pt>
                <c:pt idx="109">
                  <c:v>4081534</c:v>
                </c:pt>
              </c:numCache>
            </c:numRef>
          </c:yVal>
          <c:smooth val="1"/>
          <c:extLst>
            <c:ext xmlns:c16="http://schemas.microsoft.com/office/drawing/2014/chart" uri="{C3380CC4-5D6E-409C-BE32-E72D297353CC}">
              <c16:uniqueId val="{00000000-A0EF-4E11-95B1-9909039294C4}"/>
            </c:ext>
          </c:extLst>
        </c:ser>
        <c:ser>
          <c:idx val="1"/>
          <c:order val="1"/>
          <c:tx>
            <c:strRef>
              <c:f>'Annual Div &amp; CU - CY'!$L$1</c:f>
              <c:strCache>
                <c:ptCount val="1"/>
                <c:pt idx="0">
                  <c:v>Consumptive Use</c:v>
                </c:pt>
              </c:strCache>
            </c:strRef>
          </c:tx>
          <c:spPr>
            <a:ln w="19050" cap="rnd">
              <a:solidFill>
                <a:schemeClr val="accent2"/>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CY'!$L$3:$L$112</c:f>
              <c:numCache>
                <c:formatCode>General</c:formatCode>
                <c:ptCount val="110"/>
                <c:pt idx="0">
                  <c:v>1704204</c:v>
                </c:pt>
                <c:pt idx="1">
                  <c:v>1783896</c:v>
                </c:pt>
                <c:pt idx="2">
                  <c:v>2009700</c:v>
                </c:pt>
                <c:pt idx="3">
                  <c:v>2088396</c:v>
                </c:pt>
                <c:pt idx="4">
                  <c:v>2386500</c:v>
                </c:pt>
                <c:pt idx="5">
                  <c:v>2334300</c:v>
                </c:pt>
                <c:pt idx="6">
                  <c:v>2495196</c:v>
                </c:pt>
                <c:pt idx="7">
                  <c:v>2128596</c:v>
                </c:pt>
                <c:pt idx="8">
                  <c:v>2458056</c:v>
                </c:pt>
                <c:pt idx="9">
                  <c:v>2825999</c:v>
                </c:pt>
                <c:pt idx="10">
                  <c:v>2619409</c:v>
                </c:pt>
                <c:pt idx="11">
                  <c:v>2627065</c:v>
                </c:pt>
                <c:pt idx="12">
                  <c:v>2601241</c:v>
                </c:pt>
                <c:pt idx="13">
                  <c:v>2693327</c:v>
                </c:pt>
                <c:pt idx="14">
                  <c:v>2751505</c:v>
                </c:pt>
                <c:pt idx="15">
                  <c:v>2984604</c:v>
                </c:pt>
                <c:pt idx="16">
                  <c:v>3006348</c:v>
                </c:pt>
                <c:pt idx="17">
                  <c:v>2545139</c:v>
                </c:pt>
                <c:pt idx="18">
                  <c:v>2514803</c:v>
                </c:pt>
                <c:pt idx="19">
                  <c:v>2538792</c:v>
                </c:pt>
                <c:pt idx="20">
                  <c:v>1780620</c:v>
                </c:pt>
                <c:pt idx="21">
                  <c:v>2451971</c:v>
                </c:pt>
                <c:pt idx="22">
                  <c:v>2837824</c:v>
                </c:pt>
                <c:pt idx="23">
                  <c:v>3114207</c:v>
                </c:pt>
                <c:pt idx="24">
                  <c:v>2935913</c:v>
                </c:pt>
                <c:pt idx="25">
                  <c:v>2973830</c:v>
                </c:pt>
                <c:pt idx="26">
                  <c:v>2941994</c:v>
                </c:pt>
                <c:pt idx="27">
                  <c:v>2821838</c:v>
                </c:pt>
                <c:pt idx="28">
                  <c:v>2757645</c:v>
                </c:pt>
                <c:pt idx="29">
                  <c:v>2679945</c:v>
                </c:pt>
                <c:pt idx="30">
                  <c:v>2765157</c:v>
                </c:pt>
                <c:pt idx="31">
                  <c:v>2848005</c:v>
                </c:pt>
                <c:pt idx="32">
                  <c:v>3088733</c:v>
                </c:pt>
                <c:pt idx="33">
                  <c:v>3199908</c:v>
                </c:pt>
                <c:pt idx="34">
                  <c:v>3319193</c:v>
                </c:pt>
                <c:pt idx="35">
                  <c:v>3606893</c:v>
                </c:pt>
                <c:pt idx="36">
                  <c:v>3992071</c:v>
                </c:pt>
                <c:pt idx="37">
                  <c:v>4275050</c:v>
                </c:pt>
                <c:pt idx="38">
                  <c:v>4342236</c:v>
                </c:pt>
                <c:pt idx="39">
                  <c:v>4551141</c:v>
                </c:pt>
                <c:pt idx="40">
                  <c:v>4519491</c:v>
                </c:pt>
                <c:pt idx="41">
                  <c:v>4476199</c:v>
                </c:pt>
                <c:pt idx="42">
                  <c:v>4547023</c:v>
                </c:pt>
                <c:pt idx="43">
                  <c:v>4429472</c:v>
                </c:pt>
                <c:pt idx="44">
                  <c:v>4335708</c:v>
                </c:pt>
                <c:pt idx="45">
                  <c:v>4599876</c:v>
                </c:pt>
                <c:pt idx="46">
                  <c:v>4886337</c:v>
                </c:pt>
                <c:pt idx="47">
                  <c:v>5106511</c:v>
                </c:pt>
                <c:pt idx="48">
                  <c:v>5111037</c:v>
                </c:pt>
                <c:pt idx="49">
                  <c:v>5129270</c:v>
                </c:pt>
                <c:pt idx="50">
                  <c:v>4897897</c:v>
                </c:pt>
                <c:pt idx="51">
                  <c:v>4751394</c:v>
                </c:pt>
                <c:pt idx="52">
                  <c:v>4937747</c:v>
                </c:pt>
                <c:pt idx="53">
                  <c:v>4723401</c:v>
                </c:pt>
                <c:pt idx="54">
                  <c:v>4899704</c:v>
                </c:pt>
                <c:pt idx="55">
                  <c:v>4734473</c:v>
                </c:pt>
                <c:pt idx="56">
                  <c:v>4859550</c:v>
                </c:pt>
                <c:pt idx="57">
                  <c:v>5058957</c:v>
                </c:pt>
                <c:pt idx="58">
                  <c:v>5079397</c:v>
                </c:pt>
                <c:pt idx="59">
                  <c:v>5154117</c:v>
                </c:pt>
                <c:pt idx="60">
                  <c:v>5258833</c:v>
                </c:pt>
                <c:pt idx="61">
                  <c:v>4817645</c:v>
                </c:pt>
                <c:pt idx="62">
                  <c:v>4534873</c:v>
                </c:pt>
                <c:pt idx="63">
                  <c:v>4941001</c:v>
                </c:pt>
                <c:pt idx="64">
                  <c:v>4347659</c:v>
                </c:pt>
                <c:pt idx="65">
                  <c:v>4630037</c:v>
                </c:pt>
                <c:pt idx="66">
                  <c:v>4559258</c:v>
                </c:pt>
                <c:pt idx="67">
                  <c:v>4610818</c:v>
                </c:pt>
                <c:pt idx="68">
                  <c:v>4137546</c:v>
                </c:pt>
                <c:pt idx="69">
                  <c:v>4111216</c:v>
                </c:pt>
                <c:pt idx="70">
                  <c:v>4540929</c:v>
                </c:pt>
                <c:pt idx="71">
                  <c:v>4640032</c:v>
                </c:pt>
                <c:pt idx="72">
                  <c:v>4673475</c:v>
                </c:pt>
                <c:pt idx="73">
                  <c:v>4748058</c:v>
                </c:pt>
                <c:pt idx="74">
                  <c:v>4873078</c:v>
                </c:pt>
                <c:pt idx="75">
                  <c:v>4969924</c:v>
                </c:pt>
                <c:pt idx="76">
                  <c:v>5098459</c:v>
                </c:pt>
                <c:pt idx="77">
                  <c:v>4881843</c:v>
                </c:pt>
                <c:pt idx="78">
                  <c:v>4407696</c:v>
                </c:pt>
                <c:pt idx="79">
                  <c:v>4629608</c:v>
                </c:pt>
                <c:pt idx="80">
                  <c:v>5056857</c:v>
                </c:pt>
                <c:pt idx="81">
                  <c:v>4818251</c:v>
                </c:pt>
                <c:pt idx="82">
                  <c:v>5211933</c:v>
                </c:pt>
                <c:pt idx="83">
                  <c:v>5157025</c:v>
                </c:pt>
                <c:pt idx="84">
                  <c:v>4939252</c:v>
                </c:pt>
                <c:pt idx="85">
                  <c:v>5103744</c:v>
                </c:pt>
                <c:pt idx="86">
                  <c:v>5267602</c:v>
                </c:pt>
                <c:pt idx="87">
                  <c:v>5153764</c:v>
                </c:pt>
                <c:pt idx="88">
                  <c:v>5262871</c:v>
                </c:pt>
                <c:pt idx="89">
                  <c:v>4338467</c:v>
                </c:pt>
                <c:pt idx="90">
                  <c:v>4235257</c:v>
                </c:pt>
                <c:pt idx="91">
                  <c:v>4261805</c:v>
                </c:pt>
                <c:pt idx="92">
                  <c:v>4226324</c:v>
                </c:pt>
                <c:pt idx="93">
                  <c:v>4273528</c:v>
                </c:pt>
                <c:pt idx="94">
                  <c:v>4404025</c:v>
                </c:pt>
                <c:pt idx="95">
                  <c:v>4265469</c:v>
                </c:pt>
                <c:pt idx="96">
                  <c:v>4220662</c:v>
                </c:pt>
                <c:pt idx="97">
                  <c:v>4244210</c:v>
                </c:pt>
                <c:pt idx="98">
                  <c:v>4331134</c:v>
                </c:pt>
                <c:pt idx="99">
                  <c:v>4332273</c:v>
                </c:pt>
                <c:pt idx="100">
                  <c:v>4483681</c:v>
                </c:pt>
                <c:pt idx="101">
                  <c:v>4400960</c:v>
                </c:pt>
                <c:pt idx="102">
                  <c:v>4185754</c:v>
                </c:pt>
                <c:pt idx="103">
                  <c:v>3861461</c:v>
                </c:pt>
                <c:pt idx="104">
                  <c:v>4206792</c:v>
                </c:pt>
                <c:pt idx="105">
                  <c:v>3790071</c:v>
                </c:pt>
                <c:pt idx="106">
                  <c:v>4005944</c:v>
                </c:pt>
                <c:pt idx="107">
                  <c:v>4353588</c:v>
                </c:pt>
                <c:pt idx="108">
                  <c:v>4367845</c:v>
                </c:pt>
                <c:pt idx="109">
                  <c:v>3647630</c:v>
                </c:pt>
              </c:numCache>
            </c:numRef>
          </c:yVal>
          <c:smooth val="1"/>
          <c:extLst>
            <c:ext xmlns:c16="http://schemas.microsoft.com/office/drawing/2014/chart" uri="{C3380CC4-5D6E-409C-BE32-E72D297353CC}">
              <c16:uniqueId val="{00000001-A0EF-4E11-95B1-9909039294C4}"/>
            </c:ext>
          </c:extLst>
        </c:ser>
        <c:ser>
          <c:idx val="2"/>
          <c:order val="2"/>
          <c:tx>
            <c:strRef>
              <c:f>'Annual Div &amp; CU - CY'!$O$2</c:f>
              <c:strCache>
                <c:ptCount val="1"/>
                <c:pt idx="0">
                  <c:v>Diversion 10 yr moving average</c:v>
                </c:pt>
              </c:strCache>
            </c:strRef>
          </c:tx>
          <c:spPr>
            <a:ln w="19050" cap="rnd">
              <a:solidFill>
                <a:schemeClr val="accent3"/>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CY'!$O$3:$O$112</c:f>
              <c:numCache>
                <c:formatCode>General</c:formatCode>
                <c:ptCount val="110"/>
                <c:pt idx="0">
                  <c:v>#N/A</c:v>
                </c:pt>
                <c:pt idx="1">
                  <c:v>#N/A</c:v>
                </c:pt>
                <c:pt idx="2">
                  <c:v>#N/A</c:v>
                </c:pt>
                <c:pt idx="3">
                  <c:v>#N/A</c:v>
                </c:pt>
                <c:pt idx="4">
                  <c:v>#N/A</c:v>
                </c:pt>
                <c:pt idx="5">
                  <c:v>#N/A</c:v>
                </c:pt>
                <c:pt idx="6">
                  <c:v>#N/A</c:v>
                </c:pt>
                <c:pt idx="7">
                  <c:v>#N/A</c:v>
                </c:pt>
                <c:pt idx="8">
                  <c:v>#N/A</c:v>
                </c:pt>
                <c:pt idx="9">
                  <c:v>2223229.2000000002</c:v>
                </c:pt>
                <c:pt idx="10">
                  <c:v>2315869.2000000002</c:v>
                </c:pt>
                <c:pt idx="11">
                  <c:v>2401449.6</c:v>
                </c:pt>
                <c:pt idx="12">
                  <c:v>2461790.4</c:v>
                </c:pt>
                <c:pt idx="13">
                  <c:v>2523481.2000000002</c:v>
                </c:pt>
                <c:pt idx="14">
                  <c:v>2560930.7999999998</c:v>
                </c:pt>
                <c:pt idx="15">
                  <c:v>2627090.4</c:v>
                </c:pt>
                <c:pt idx="16">
                  <c:v>2679211.2000000002</c:v>
                </c:pt>
                <c:pt idx="17">
                  <c:v>2721882</c:v>
                </c:pt>
                <c:pt idx="18">
                  <c:v>2727732</c:v>
                </c:pt>
                <c:pt idx="19">
                  <c:v>2698922.4</c:v>
                </c:pt>
                <c:pt idx="20">
                  <c:v>2615012.4</c:v>
                </c:pt>
                <c:pt idx="21">
                  <c:v>2606072.4</c:v>
                </c:pt>
                <c:pt idx="22">
                  <c:v>2640171.6</c:v>
                </c:pt>
                <c:pt idx="23">
                  <c:v>2692441.2</c:v>
                </c:pt>
                <c:pt idx="24">
                  <c:v>2721632.4</c:v>
                </c:pt>
                <c:pt idx="25">
                  <c:v>2732512.8</c:v>
                </c:pt>
                <c:pt idx="26">
                  <c:v>2744534.2</c:v>
                </c:pt>
                <c:pt idx="27">
                  <c:v>2787554.4</c:v>
                </c:pt>
                <c:pt idx="28">
                  <c:v>2828818.4</c:v>
                </c:pt>
                <c:pt idx="29">
                  <c:v>2858800.2</c:v>
                </c:pt>
                <c:pt idx="30">
                  <c:v>2974142.7</c:v>
                </c:pt>
                <c:pt idx="31">
                  <c:v>3021577.3</c:v>
                </c:pt>
                <c:pt idx="32">
                  <c:v>3056946.8</c:v>
                </c:pt>
                <c:pt idx="33">
                  <c:v>3080122.4</c:v>
                </c:pt>
                <c:pt idx="34">
                  <c:v>3137266.5</c:v>
                </c:pt>
                <c:pt idx="35">
                  <c:v>3224421.9</c:v>
                </c:pt>
                <c:pt idx="36">
                  <c:v>3351884.1</c:v>
                </c:pt>
                <c:pt idx="37">
                  <c:v>3520081.7</c:v>
                </c:pt>
                <c:pt idx="38">
                  <c:v>3701172.3</c:v>
                </c:pt>
                <c:pt idx="39">
                  <c:v>3914071</c:v>
                </c:pt>
                <c:pt idx="40">
                  <c:v>4119402.9</c:v>
                </c:pt>
                <c:pt idx="41">
                  <c:v>4310477.5</c:v>
                </c:pt>
                <c:pt idx="42">
                  <c:v>4488006.5</c:v>
                </c:pt>
                <c:pt idx="43">
                  <c:v>4631638.8</c:v>
                </c:pt>
                <c:pt idx="44">
                  <c:v>4753111.2</c:v>
                </c:pt>
                <c:pt idx="45">
                  <c:v>4868280.4000000004</c:v>
                </c:pt>
                <c:pt idx="46">
                  <c:v>4976655.4000000004</c:v>
                </c:pt>
                <c:pt idx="47">
                  <c:v>5080835.7</c:v>
                </c:pt>
                <c:pt idx="48">
                  <c:v>5180572</c:v>
                </c:pt>
                <c:pt idx="49">
                  <c:v>5258303.0999999996</c:v>
                </c:pt>
                <c:pt idx="50">
                  <c:v>5306696.3</c:v>
                </c:pt>
                <c:pt idx="51">
                  <c:v>5335094.4000000004</c:v>
                </c:pt>
                <c:pt idx="52">
                  <c:v>5368581.5</c:v>
                </c:pt>
                <c:pt idx="53">
                  <c:v>5402629.5999999996</c:v>
                </c:pt>
                <c:pt idx="54">
                  <c:v>5462620.4000000004</c:v>
                </c:pt>
                <c:pt idx="55">
                  <c:v>5477734.9000000004</c:v>
                </c:pt>
                <c:pt idx="56">
                  <c:v>5465092</c:v>
                </c:pt>
                <c:pt idx="57">
                  <c:v>5448871.5</c:v>
                </c:pt>
                <c:pt idx="58">
                  <c:v>5431951.2000000002</c:v>
                </c:pt>
                <c:pt idx="59">
                  <c:v>5422593.2999999998</c:v>
                </c:pt>
                <c:pt idx="60">
                  <c:v>5452845.2000000002</c:v>
                </c:pt>
                <c:pt idx="61">
                  <c:v>5466339.7999999998</c:v>
                </c:pt>
                <c:pt idx="62">
                  <c:v>5433630</c:v>
                </c:pt>
                <c:pt idx="63">
                  <c:v>5458332.9000000004</c:v>
                </c:pt>
                <c:pt idx="64">
                  <c:v>5401263.2999999998</c:v>
                </c:pt>
                <c:pt idx="65">
                  <c:v>5391287.5</c:v>
                </c:pt>
                <c:pt idx="66">
                  <c:v>5364650.4000000004</c:v>
                </c:pt>
                <c:pt idx="67">
                  <c:v>5326175.4000000004</c:v>
                </c:pt>
                <c:pt idx="68">
                  <c:v>5236510.4000000004</c:v>
                </c:pt>
                <c:pt idx="69">
                  <c:v>5131667</c:v>
                </c:pt>
                <c:pt idx="70">
                  <c:v>5064478.0999999996</c:v>
                </c:pt>
                <c:pt idx="71">
                  <c:v>5050254.7</c:v>
                </c:pt>
                <c:pt idx="72">
                  <c:v>5063214.5999999996</c:v>
                </c:pt>
                <c:pt idx="73">
                  <c:v>5045014.4000000004</c:v>
                </c:pt>
                <c:pt idx="74">
                  <c:v>5103757.8</c:v>
                </c:pt>
                <c:pt idx="75">
                  <c:v>5145265</c:v>
                </c:pt>
                <c:pt idx="76">
                  <c:v>5200118.0999999996</c:v>
                </c:pt>
                <c:pt idx="77">
                  <c:v>5225963.0999999996</c:v>
                </c:pt>
                <c:pt idx="78">
                  <c:v>5254411.3</c:v>
                </c:pt>
                <c:pt idx="79">
                  <c:v>5309565.2</c:v>
                </c:pt>
                <c:pt idx="80">
                  <c:v>5359803.5999999996</c:v>
                </c:pt>
                <c:pt idx="81">
                  <c:v>5375489.7000000002</c:v>
                </c:pt>
                <c:pt idx="82">
                  <c:v>5433708.4000000004</c:v>
                </c:pt>
                <c:pt idx="83">
                  <c:v>5477658.5999999996</c:v>
                </c:pt>
                <c:pt idx="84">
                  <c:v>5480683.2999999998</c:v>
                </c:pt>
                <c:pt idx="85">
                  <c:v>5482651.0999999996</c:v>
                </c:pt>
                <c:pt idx="86">
                  <c:v>5477422</c:v>
                </c:pt>
                <c:pt idx="87">
                  <c:v>5507861.9000000004</c:v>
                </c:pt>
                <c:pt idx="88">
                  <c:v>5592473.7000000002</c:v>
                </c:pt>
                <c:pt idx="89">
                  <c:v>5573877.4000000004</c:v>
                </c:pt>
                <c:pt idx="90">
                  <c:v>5500684.2000000002</c:v>
                </c:pt>
                <c:pt idx="91">
                  <c:v>5449506.5</c:v>
                </c:pt>
                <c:pt idx="92">
                  <c:v>5351268.9000000004</c:v>
                </c:pt>
                <c:pt idx="93">
                  <c:v>5267867.9000000004</c:v>
                </c:pt>
                <c:pt idx="94">
                  <c:v>5221100.7</c:v>
                </c:pt>
                <c:pt idx="95">
                  <c:v>5145348.2</c:v>
                </c:pt>
                <c:pt idx="96">
                  <c:v>5063310.9000000004</c:v>
                </c:pt>
                <c:pt idx="97">
                  <c:v>4964008.2</c:v>
                </c:pt>
                <c:pt idx="98">
                  <c:v>4870594.8</c:v>
                </c:pt>
                <c:pt idx="99">
                  <c:v>4859739.3</c:v>
                </c:pt>
                <c:pt idx="100">
                  <c:v>4870506.2</c:v>
                </c:pt>
                <c:pt idx="101">
                  <c:v>4871236</c:v>
                </c:pt>
                <c:pt idx="102">
                  <c:v>4850106.4000000004</c:v>
                </c:pt>
                <c:pt idx="103">
                  <c:v>4784107.5</c:v>
                </c:pt>
                <c:pt idx="104">
                  <c:v>4734923.5999999996</c:v>
                </c:pt>
                <c:pt idx="105">
                  <c:v>4672222.8</c:v>
                </c:pt>
                <c:pt idx="106">
                  <c:v>4641532.0999999996</c:v>
                </c:pt>
                <c:pt idx="107">
                  <c:v>4657048.5</c:v>
                </c:pt>
                <c:pt idx="108">
                  <c:v>4657240.5</c:v>
                </c:pt>
                <c:pt idx="109">
                  <c:v>4578480.7</c:v>
                </c:pt>
              </c:numCache>
            </c:numRef>
          </c:yVal>
          <c:smooth val="1"/>
          <c:extLst>
            <c:ext xmlns:c16="http://schemas.microsoft.com/office/drawing/2014/chart" uri="{C3380CC4-5D6E-409C-BE32-E72D297353CC}">
              <c16:uniqueId val="{00000000-D7C3-4BF8-BCB4-34A0C9D2B514}"/>
            </c:ext>
          </c:extLst>
        </c:ser>
        <c:ser>
          <c:idx val="3"/>
          <c:order val="3"/>
          <c:tx>
            <c:strRef>
              <c:f>'Annual Div &amp; CU - CY'!$P$2</c:f>
              <c:strCache>
                <c:ptCount val="1"/>
                <c:pt idx="0">
                  <c:v>Consumpive Use 10 yr moving average</c:v>
                </c:pt>
              </c:strCache>
            </c:strRef>
          </c:tx>
          <c:spPr>
            <a:ln w="19050" cap="rnd">
              <a:solidFill>
                <a:schemeClr val="accent4"/>
              </a:solidFill>
              <a:round/>
            </a:ln>
            <a:effectLst/>
          </c:spPr>
          <c:marker>
            <c:symbol val="none"/>
          </c:marker>
          <c:xVal>
            <c:numRef>
              <c:f>'Annual Div &amp; CU - CY'!$A$3:$A$113</c:f>
              <c:numCache>
                <c:formatCode>General</c:formatCode>
                <c:ptCount val="111"/>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pt idx="110">
                  <c:v>2024</c:v>
                </c:pt>
              </c:numCache>
            </c:numRef>
          </c:xVal>
          <c:yVal>
            <c:numRef>
              <c:f>'Annual Div &amp; CU - CY'!$P$3:$P$112</c:f>
              <c:numCache>
                <c:formatCode>General</c:formatCode>
                <c:ptCount val="110"/>
                <c:pt idx="0">
                  <c:v>#N/A</c:v>
                </c:pt>
                <c:pt idx="1">
                  <c:v>#N/A</c:v>
                </c:pt>
                <c:pt idx="2">
                  <c:v>#N/A</c:v>
                </c:pt>
                <c:pt idx="3">
                  <c:v>#N/A</c:v>
                </c:pt>
                <c:pt idx="4">
                  <c:v>#N/A</c:v>
                </c:pt>
                <c:pt idx="5">
                  <c:v>#N/A</c:v>
                </c:pt>
                <c:pt idx="6">
                  <c:v>#N/A</c:v>
                </c:pt>
                <c:pt idx="7">
                  <c:v>#N/A</c:v>
                </c:pt>
                <c:pt idx="8">
                  <c:v>#N/A</c:v>
                </c:pt>
                <c:pt idx="9">
                  <c:v>2221484.2999999998</c:v>
                </c:pt>
                <c:pt idx="10">
                  <c:v>2313004.7999999998</c:v>
                </c:pt>
                <c:pt idx="11">
                  <c:v>2397321.7000000002</c:v>
                </c:pt>
                <c:pt idx="12">
                  <c:v>2456475.7999999998</c:v>
                </c:pt>
                <c:pt idx="13">
                  <c:v>2516968.9</c:v>
                </c:pt>
                <c:pt idx="14">
                  <c:v>2553469.4</c:v>
                </c:pt>
                <c:pt idx="15">
                  <c:v>2618499.7999999998</c:v>
                </c:pt>
                <c:pt idx="16">
                  <c:v>2669615</c:v>
                </c:pt>
                <c:pt idx="17">
                  <c:v>2711269.3</c:v>
                </c:pt>
                <c:pt idx="18">
                  <c:v>2716944</c:v>
                </c:pt>
                <c:pt idx="19">
                  <c:v>2688223.3</c:v>
                </c:pt>
                <c:pt idx="20">
                  <c:v>2604344.4</c:v>
                </c:pt>
                <c:pt idx="21">
                  <c:v>2586835</c:v>
                </c:pt>
                <c:pt idx="22">
                  <c:v>2610493.2999999998</c:v>
                </c:pt>
                <c:pt idx="23">
                  <c:v>2652581.2999999998</c:v>
                </c:pt>
                <c:pt idx="24">
                  <c:v>2671022.1</c:v>
                </c:pt>
                <c:pt idx="25">
                  <c:v>2669944.7000000002</c:v>
                </c:pt>
                <c:pt idx="26">
                  <c:v>2663509.2999999998</c:v>
                </c:pt>
                <c:pt idx="27">
                  <c:v>2691179.2</c:v>
                </c:pt>
                <c:pt idx="28">
                  <c:v>2715463.4</c:v>
                </c:pt>
                <c:pt idx="29">
                  <c:v>2729578.7</c:v>
                </c:pt>
                <c:pt idx="30">
                  <c:v>2828032.4</c:v>
                </c:pt>
                <c:pt idx="31">
                  <c:v>2867635.8</c:v>
                </c:pt>
                <c:pt idx="32">
                  <c:v>2892726.7</c:v>
                </c:pt>
                <c:pt idx="33">
                  <c:v>2901296.8</c:v>
                </c:pt>
                <c:pt idx="34">
                  <c:v>2939624.8</c:v>
                </c:pt>
                <c:pt idx="35">
                  <c:v>3002931.1</c:v>
                </c:pt>
                <c:pt idx="36">
                  <c:v>3107938.8</c:v>
                </c:pt>
                <c:pt idx="37">
                  <c:v>3253260</c:v>
                </c:pt>
                <c:pt idx="38">
                  <c:v>3411719.1</c:v>
                </c:pt>
                <c:pt idx="39">
                  <c:v>3598838.7</c:v>
                </c:pt>
                <c:pt idx="40">
                  <c:v>3774272.1</c:v>
                </c:pt>
                <c:pt idx="41">
                  <c:v>3937091.5</c:v>
                </c:pt>
                <c:pt idx="42">
                  <c:v>4082920.5</c:v>
                </c:pt>
                <c:pt idx="43">
                  <c:v>4205876.9000000004</c:v>
                </c:pt>
                <c:pt idx="44">
                  <c:v>4307528.4000000004</c:v>
                </c:pt>
                <c:pt idx="45">
                  <c:v>4406826.7</c:v>
                </c:pt>
                <c:pt idx="46">
                  <c:v>4496253.3</c:v>
                </c:pt>
                <c:pt idx="47">
                  <c:v>4579399.4000000004</c:v>
                </c:pt>
                <c:pt idx="48">
                  <c:v>4656279.5</c:v>
                </c:pt>
                <c:pt idx="49">
                  <c:v>4714092.4000000004</c:v>
                </c:pt>
                <c:pt idx="50">
                  <c:v>4751933</c:v>
                </c:pt>
                <c:pt idx="51">
                  <c:v>4779452.5</c:v>
                </c:pt>
                <c:pt idx="52">
                  <c:v>4818524.9000000004</c:v>
                </c:pt>
                <c:pt idx="53">
                  <c:v>4847917.8</c:v>
                </c:pt>
                <c:pt idx="54">
                  <c:v>4904317.4000000004</c:v>
                </c:pt>
                <c:pt idx="55">
                  <c:v>4917777.0999999996</c:v>
                </c:pt>
                <c:pt idx="56">
                  <c:v>4915098.4000000004</c:v>
                </c:pt>
                <c:pt idx="57">
                  <c:v>4910343</c:v>
                </c:pt>
                <c:pt idx="58">
                  <c:v>4907179</c:v>
                </c:pt>
                <c:pt idx="59">
                  <c:v>4909663.7</c:v>
                </c:pt>
                <c:pt idx="60">
                  <c:v>4945757.3</c:v>
                </c:pt>
                <c:pt idx="61">
                  <c:v>4952382.4000000004</c:v>
                </c:pt>
                <c:pt idx="62">
                  <c:v>4912095</c:v>
                </c:pt>
                <c:pt idx="63">
                  <c:v>4933855</c:v>
                </c:pt>
                <c:pt idx="64">
                  <c:v>4878650.5</c:v>
                </c:pt>
                <c:pt idx="65">
                  <c:v>4868206.9000000004</c:v>
                </c:pt>
                <c:pt idx="66">
                  <c:v>4838177.7</c:v>
                </c:pt>
                <c:pt idx="67">
                  <c:v>4793363.8</c:v>
                </c:pt>
                <c:pt idx="68">
                  <c:v>4699178.7</c:v>
                </c:pt>
                <c:pt idx="69">
                  <c:v>4594888.5999999996</c:v>
                </c:pt>
                <c:pt idx="70">
                  <c:v>4523098.2</c:v>
                </c:pt>
                <c:pt idx="71">
                  <c:v>4505336.9000000004</c:v>
                </c:pt>
                <c:pt idx="72">
                  <c:v>4519197.0999999996</c:v>
                </c:pt>
                <c:pt idx="73">
                  <c:v>4499902.8</c:v>
                </c:pt>
                <c:pt idx="74">
                  <c:v>4552444.7</c:v>
                </c:pt>
                <c:pt idx="75">
                  <c:v>4586433.4000000004</c:v>
                </c:pt>
                <c:pt idx="76">
                  <c:v>4640353.5</c:v>
                </c:pt>
                <c:pt idx="77">
                  <c:v>4667456</c:v>
                </c:pt>
                <c:pt idx="78">
                  <c:v>4694471</c:v>
                </c:pt>
                <c:pt idx="79">
                  <c:v>4746310.2</c:v>
                </c:pt>
                <c:pt idx="80">
                  <c:v>4797903</c:v>
                </c:pt>
                <c:pt idx="81">
                  <c:v>4815724.9000000004</c:v>
                </c:pt>
                <c:pt idx="82">
                  <c:v>4869570.7</c:v>
                </c:pt>
                <c:pt idx="83">
                  <c:v>4910467.4000000004</c:v>
                </c:pt>
                <c:pt idx="84">
                  <c:v>4917084.8</c:v>
                </c:pt>
                <c:pt idx="85">
                  <c:v>4930466.8</c:v>
                </c:pt>
                <c:pt idx="86">
                  <c:v>4947381.0999999996</c:v>
                </c:pt>
                <c:pt idx="87">
                  <c:v>4974573.2</c:v>
                </c:pt>
                <c:pt idx="88">
                  <c:v>5060090.7</c:v>
                </c:pt>
                <c:pt idx="89">
                  <c:v>5030976.5999999996</c:v>
                </c:pt>
                <c:pt idx="90">
                  <c:v>4948816.5999999996</c:v>
                </c:pt>
                <c:pt idx="91">
                  <c:v>4893172</c:v>
                </c:pt>
                <c:pt idx="92">
                  <c:v>4794611.0999999996</c:v>
                </c:pt>
                <c:pt idx="93">
                  <c:v>4706261.4000000004</c:v>
                </c:pt>
                <c:pt idx="94">
                  <c:v>4652738.7</c:v>
                </c:pt>
                <c:pt idx="95">
                  <c:v>4568911.2</c:v>
                </c:pt>
                <c:pt idx="96">
                  <c:v>4464217.2</c:v>
                </c:pt>
                <c:pt idx="97">
                  <c:v>4373261.8</c:v>
                </c:pt>
                <c:pt idx="98">
                  <c:v>4280088.0999999996</c:v>
                </c:pt>
                <c:pt idx="99">
                  <c:v>4279468.7</c:v>
                </c:pt>
                <c:pt idx="100">
                  <c:v>4304311.0999999996</c:v>
                </c:pt>
                <c:pt idx="101">
                  <c:v>4318226.5999999996</c:v>
                </c:pt>
                <c:pt idx="102">
                  <c:v>4314169.5999999996</c:v>
                </c:pt>
                <c:pt idx="103">
                  <c:v>4272962.9000000004</c:v>
                </c:pt>
                <c:pt idx="104">
                  <c:v>4253239.5999999996</c:v>
                </c:pt>
                <c:pt idx="105">
                  <c:v>4205699.8</c:v>
                </c:pt>
                <c:pt idx="106">
                  <c:v>4184228</c:v>
                </c:pt>
                <c:pt idx="107">
                  <c:v>4195165.8</c:v>
                </c:pt>
                <c:pt idx="108">
                  <c:v>4198836.9000000004</c:v>
                </c:pt>
                <c:pt idx="109">
                  <c:v>4130372.6</c:v>
                </c:pt>
              </c:numCache>
            </c:numRef>
          </c:yVal>
          <c:smooth val="1"/>
          <c:extLst>
            <c:ext xmlns:c16="http://schemas.microsoft.com/office/drawing/2014/chart" uri="{C3380CC4-5D6E-409C-BE32-E72D297353CC}">
              <c16:uniqueId val="{0000000A-D7C3-4BF8-BCB4-34A0C9D2B514}"/>
            </c:ext>
          </c:extLst>
        </c:ser>
        <c:dLbls>
          <c:showLegendKey val="0"/>
          <c:showVal val="0"/>
          <c:showCatName val="0"/>
          <c:showSerName val="0"/>
          <c:showPercent val="0"/>
          <c:showBubbleSize val="0"/>
        </c:dLbls>
        <c:axId val="1168451088"/>
        <c:axId val="1168453488"/>
      </c:scatterChart>
      <c:valAx>
        <c:axId val="11684510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3488"/>
        <c:crosses val="autoZero"/>
        <c:crossBetween val="midCat"/>
      </c:valAx>
      <c:valAx>
        <c:axId val="11684534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108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CY'!$N$2</c:f>
              <c:strCache>
                <c:ptCount val="1"/>
                <c:pt idx="0">
                  <c:v>Over 4,400,000 use</c:v>
                </c:pt>
              </c:strCache>
            </c:strRef>
          </c:tx>
          <c:spPr>
            <a:ln w="19050" cap="rnd">
              <a:solidFill>
                <a:schemeClr val="accent1"/>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CY'!$N$3:$N$112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151141</c:v>
                </c:pt>
                <c:pt idx="40">
                  <c:v>119491</c:v>
                </c:pt>
                <c:pt idx="41">
                  <c:v>76199</c:v>
                </c:pt>
                <c:pt idx="42">
                  <c:v>147023</c:v>
                </c:pt>
                <c:pt idx="43">
                  <c:v>29472</c:v>
                </c:pt>
                <c:pt idx="44">
                  <c:v>0</c:v>
                </c:pt>
                <c:pt idx="45">
                  <c:v>199876</c:v>
                </c:pt>
                <c:pt idx="46">
                  <c:v>486337</c:v>
                </c:pt>
                <c:pt idx="47">
                  <c:v>706511</c:v>
                </c:pt>
                <c:pt idx="48">
                  <c:v>711037</c:v>
                </c:pt>
                <c:pt idx="49">
                  <c:v>729270</c:v>
                </c:pt>
                <c:pt idx="50">
                  <c:v>497897</c:v>
                </c:pt>
                <c:pt idx="51">
                  <c:v>351394</c:v>
                </c:pt>
                <c:pt idx="52">
                  <c:v>537747</c:v>
                </c:pt>
                <c:pt idx="53">
                  <c:v>323401</c:v>
                </c:pt>
                <c:pt idx="54">
                  <c:v>499704</c:v>
                </c:pt>
                <c:pt idx="55">
                  <c:v>334473</c:v>
                </c:pt>
                <c:pt idx="56">
                  <c:v>459550</c:v>
                </c:pt>
                <c:pt idx="57">
                  <c:v>658957</c:v>
                </c:pt>
                <c:pt idx="58">
                  <c:v>679397</c:v>
                </c:pt>
                <c:pt idx="59">
                  <c:v>754117</c:v>
                </c:pt>
                <c:pt idx="60">
                  <c:v>858833</c:v>
                </c:pt>
                <c:pt idx="61">
                  <c:v>417645</c:v>
                </c:pt>
                <c:pt idx="62">
                  <c:v>134873</c:v>
                </c:pt>
                <c:pt idx="63">
                  <c:v>541001</c:v>
                </c:pt>
                <c:pt idx="64">
                  <c:v>0</c:v>
                </c:pt>
                <c:pt idx="65">
                  <c:v>230037</c:v>
                </c:pt>
                <c:pt idx="66">
                  <c:v>159258</c:v>
                </c:pt>
                <c:pt idx="67">
                  <c:v>210818</c:v>
                </c:pt>
                <c:pt idx="68">
                  <c:v>0</c:v>
                </c:pt>
                <c:pt idx="69">
                  <c:v>0</c:v>
                </c:pt>
                <c:pt idx="70">
                  <c:v>140929</c:v>
                </c:pt>
                <c:pt idx="71">
                  <c:v>240032</c:v>
                </c:pt>
                <c:pt idx="72">
                  <c:v>273475</c:v>
                </c:pt>
                <c:pt idx="73">
                  <c:v>348058</c:v>
                </c:pt>
                <c:pt idx="74">
                  <c:v>473078</c:v>
                </c:pt>
                <c:pt idx="75">
                  <c:v>569924</c:v>
                </c:pt>
                <c:pt idx="76">
                  <c:v>698459</c:v>
                </c:pt>
                <c:pt idx="77">
                  <c:v>481843</c:v>
                </c:pt>
                <c:pt idx="78">
                  <c:v>7696</c:v>
                </c:pt>
                <c:pt idx="79">
                  <c:v>229608</c:v>
                </c:pt>
                <c:pt idx="80">
                  <c:v>656857</c:v>
                </c:pt>
                <c:pt idx="81">
                  <c:v>418251</c:v>
                </c:pt>
                <c:pt idx="82">
                  <c:v>811933</c:v>
                </c:pt>
                <c:pt idx="83">
                  <c:v>757025</c:v>
                </c:pt>
                <c:pt idx="84">
                  <c:v>539252</c:v>
                </c:pt>
                <c:pt idx="85">
                  <c:v>703744</c:v>
                </c:pt>
                <c:pt idx="86">
                  <c:v>867602</c:v>
                </c:pt>
                <c:pt idx="87">
                  <c:v>753764</c:v>
                </c:pt>
                <c:pt idx="88">
                  <c:v>862871</c:v>
                </c:pt>
                <c:pt idx="89">
                  <c:v>0</c:v>
                </c:pt>
                <c:pt idx="90">
                  <c:v>0</c:v>
                </c:pt>
                <c:pt idx="91">
                  <c:v>0</c:v>
                </c:pt>
                <c:pt idx="92">
                  <c:v>0</c:v>
                </c:pt>
                <c:pt idx="93">
                  <c:v>0</c:v>
                </c:pt>
                <c:pt idx="94">
                  <c:v>4025</c:v>
                </c:pt>
                <c:pt idx="95">
                  <c:v>0</c:v>
                </c:pt>
                <c:pt idx="96">
                  <c:v>0</c:v>
                </c:pt>
                <c:pt idx="97">
                  <c:v>0</c:v>
                </c:pt>
                <c:pt idx="98">
                  <c:v>0</c:v>
                </c:pt>
                <c:pt idx="99">
                  <c:v>0</c:v>
                </c:pt>
                <c:pt idx="100">
                  <c:v>83681</c:v>
                </c:pt>
                <c:pt idx="101">
                  <c:v>960</c:v>
                </c:pt>
                <c:pt idx="102">
                  <c:v>0</c:v>
                </c:pt>
                <c:pt idx="103">
                  <c:v>0</c:v>
                </c:pt>
                <c:pt idx="104">
                  <c:v>0</c:v>
                </c:pt>
                <c:pt idx="105">
                  <c:v>0</c:v>
                </c:pt>
                <c:pt idx="106">
                  <c:v>0</c:v>
                </c:pt>
                <c:pt idx="107">
                  <c:v>0</c:v>
                </c:pt>
                <c:pt idx="108">
                  <c:v>0</c:v>
                </c:pt>
                <c:pt idx="109">
                  <c:v>0</c:v>
                </c:pt>
              </c:numCache>
            </c:numRef>
          </c:yVal>
          <c:smooth val="1"/>
          <c:extLst>
            <c:ext xmlns:c16="http://schemas.microsoft.com/office/drawing/2014/chart" uri="{C3380CC4-5D6E-409C-BE32-E72D297353CC}">
              <c16:uniqueId val="{00000000-CF82-4538-9140-C4DEEEC9090B}"/>
            </c:ext>
          </c:extLst>
        </c:ser>
        <c:dLbls>
          <c:showLegendKey val="0"/>
          <c:showVal val="0"/>
          <c:showCatName val="0"/>
          <c:showSerName val="0"/>
          <c:showPercent val="0"/>
          <c:showBubbleSize val="0"/>
        </c:dLbls>
        <c:axId val="1123037696"/>
        <c:axId val="1123036256"/>
      </c:scatterChart>
      <c:valAx>
        <c:axId val="1123037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6256"/>
        <c:crosses val="autoZero"/>
        <c:crossBetween val="midCat"/>
      </c:valAx>
      <c:valAx>
        <c:axId val="11230362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769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Consumptive Use and</a:t>
            </a:r>
            <a:r>
              <a:rPr lang="en-US" baseline="0"/>
              <a:t> Diversions</a:t>
            </a:r>
            <a:endParaRPr lang="en-US"/>
          </a:p>
        </c:rich>
      </c:tx>
      <c:overlay val="0"/>
      <c:spPr>
        <a:noFill/>
        <a:ln>
          <a:noFill/>
        </a:ln>
        <a:effectLst/>
      </c:spPr>
    </c:title>
    <c:autoTitleDeleted val="0"/>
    <c:plotArea>
      <c:layout/>
      <c:scatterChart>
        <c:scatterStyle val="smoothMarker"/>
        <c:varyColors val="0"/>
        <c:ser>
          <c:idx val="4"/>
          <c:order val="0"/>
          <c:tx>
            <c:strRef>
              <c:f>'Annual Div &amp; CU - WY'!$B$2</c:f>
              <c:strCache>
                <c:ptCount val="1"/>
                <c:pt idx="0">
                  <c:v>MWD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WY'!$B$3:$B$112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121620</c:v>
                </c:pt>
                <c:pt idx="26">
                  <c:v>121230</c:v>
                </c:pt>
                <c:pt idx="27">
                  <c:v>52463</c:v>
                </c:pt>
                <c:pt idx="28">
                  <c:v>13421</c:v>
                </c:pt>
                <c:pt idx="29">
                  <c:v>52380</c:v>
                </c:pt>
                <c:pt idx="30">
                  <c:v>37340</c:v>
                </c:pt>
                <c:pt idx="31">
                  <c:v>65617</c:v>
                </c:pt>
                <c:pt idx="32">
                  <c:v>65097</c:v>
                </c:pt>
                <c:pt idx="33">
                  <c:v>89431</c:v>
                </c:pt>
                <c:pt idx="34">
                  <c:v>180558</c:v>
                </c:pt>
                <c:pt idx="35">
                  <c:v>172254</c:v>
                </c:pt>
                <c:pt idx="36">
                  <c:v>176808</c:v>
                </c:pt>
                <c:pt idx="37">
                  <c:v>210320</c:v>
                </c:pt>
                <c:pt idx="38">
                  <c:v>191750</c:v>
                </c:pt>
                <c:pt idx="39">
                  <c:v>222868</c:v>
                </c:pt>
                <c:pt idx="40">
                  <c:v>281672</c:v>
                </c:pt>
                <c:pt idx="41">
                  <c:v>412876</c:v>
                </c:pt>
                <c:pt idx="42">
                  <c:v>446449</c:v>
                </c:pt>
                <c:pt idx="43">
                  <c:v>606888</c:v>
                </c:pt>
                <c:pt idx="44">
                  <c:v>540979</c:v>
                </c:pt>
                <c:pt idx="45">
                  <c:v>660721</c:v>
                </c:pt>
                <c:pt idx="46">
                  <c:v>851200</c:v>
                </c:pt>
                <c:pt idx="47">
                  <c:v>1068592</c:v>
                </c:pt>
                <c:pt idx="48">
                  <c:v>1039377</c:v>
                </c:pt>
                <c:pt idx="49">
                  <c:v>1085744</c:v>
                </c:pt>
                <c:pt idx="50">
                  <c:v>1101269</c:v>
                </c:pt>
                <c:pt idx="51">
                  <c:v>1184983</c:v>
                </c:pt>
                <c:pt idx="52">
                  <c:v>1126240</c:v>
                </c:pt>
                <c:pt idx="53">
                  <c:v>1187427</c:v>
                </c:pt>
                <c:pt idx="54">
                  <c:v>1110509</c:v>
                </c:pt>
                <c:pt idx="55">
                  <c:v>1143931</c:v>
                </c:pt>
                <c:pt idx="56">
                  <c:v>1210617</c:v>
                </c:pt>
                <c:pt idx="57">
                  <c:v>1209534</c:v>
                </c:pt>
                <c:pt idx="58">
                  <c:v>1250438</c:v>
                </c:pt>
                <c:pt idx="59">
                  <c:v>1116031</c:v>
                </c:pt>
                <c:pt idx="60">
                  <c:v>1188411</c:v>
                </c:pt>
                <c:pt idx="61">
                  <c:v>871364</c:v>
                </c:pt>
                <c:pt idx="62">
                  <c:v>802481</c:v>
                </c:pt>
                <c:pt idx="63">
                  <c:v>1074880</c:v>
                </c:pt>
                <c:pt idx="64">
                  <c:v>889054</c:v>
                </c:pt>
                <c:pt idx="65">
                  <c:v>780798</c:v>
                </c:pt>
                <c:pt idx="66">
                  <c:v>814629</c:v>
                </c:pt>
                <c:pt idx="67">
                  <c:v>881255</c:v>
                </c:pt>
                <c:pt idx="68">
                  <c:v>769165</c:v>
                </c:pt>
                <c:pt idx="69">
                  <c:v>737860</c:v>
                </c:pt>
                <c:pt idx="70">
                  <c:v>1196413</c:v>
                </c:pt>
                <c:pt idx="71">
                  <c:v>1259716</c:v>
                </c:pt>
                <c:pt idx="72">
                  <c:v>1293728</c:v>
                </c:pt>
                <c:pt idx="73">
                  <c:v>1313285</c:v>
                </c:pt>
                <c:pt idx="74">
                  <c:v>1206149</c:v>
                </c:pt>
                <c:pt idx="75">
                  <c:v>1198614</c:v>
                </c:pt>
                <c:pt idx="76">
                  <c:v>1216118</c:v>
                </c:pt>
                <c:pt idx="77">
                  <c:v>1252224</c:v>
                </c:pt>
                <c:pt idx="78">
                  <c:v>1187221</c:v>
                </c:pt>
                <c:pt idx="79">
                  <c:v>1210890</c:v>
                </c:pt>
                <c:pt idx="80">
                  <c:v>1299135</c:v>
                </c:pt>
                <c:pt idx="81">
                  <c:v>1090650</c:v>
                </c:pt>
                <c:pt idx="82">
                  <c:v>1157759</c:v>
                </c:pt>
                <c:pt idx="83">
                  <c:v>1231603</c:v>
                </c:pt>
                <c:pt idx="84">
                  <c:v>1084473</c:v>
                </c:pt>
                <c:pt idx="85">
                  <c:v>1202946</c:v>
                </c:pt>
                <c:pt idx="86">
                  <c:v>1299244</c:v>
                </c:pt>
                <c:pt idx="87">
                  <c:v>1264299</c:v>
                </c:pt>
                <c:pt idx="88">
                  <c:v>1276970</c:v>
                </c:pt>
                <c:pt idx="89">
                  <c:v>766362</c:v>
                </c:pt>
                <c:pt idx="90">
                  <c:v>719107</c:v>
                </c:pt>
                <c:pt idx="91">
                  <c:v>870911</c:v>
                </c:pt>
                <c:pt idx="92">
                  <c:v>824342</c:v>
                </c:pt>
                <c:pt idx="93">
                  <c:v>688370</c:v>
                </c:pt>
                <c:pt idx="94">
                  <c:v>803478</c:v>
                </c:pt>
                <c:pt idx="95">
                  <c:v>1066255</c:v>
                </c:pt>
                <c:pt idx="96">
                  <c:v>1044889</c:v>
                </c:pt>
                <c:pt idx="97">
                  <c:v>965194</c:v>
                </c:pt>
                <c:pt idx="98">
                  <c:v>725609</c:v>
                </c:pt>
                <c:pt idx="99">
                  <c:v>783358</c:v>
                </c:pt>
                <c:pt idx="100">
                  <c:v>1139816</c:v>
                </c:pt>
                <c:pt idx="101">
                  <c:v>1196817</c:v>
                </c:pt>
                <c:pt idx="102">
                  <c:v>1056815</c:v>
                </c:pt>
                <c:pt idx="103">
                  <c:v>664736</c:v>
                </c:pt>
                <c:pt idx="104">
                  <c:v>909554</c:v>
                </c:pt>
                <c:pt idx="105">
                  <c:v>689050</c:v>
                </c:pt>
                <c:pt idx="106">
                  <c:v>630175</c:v>
                </c:pt>
                <c:pt idx="107">
                  <c:v>1064513</c:v>
                </c:pt>
                <c:pt idx="108">
                  <c:v>1114847</c:v>
                </c:pt>
                <c:pt idx="109">
                  <c:v>812275</c:v>
                </c:pt>
              </c:numCache>
            </c:numRef>
          </c:yVal>
          <c:smooth val="1"/>
          <c:extLst>
            <c:ext xmlns:c16="http://schemas.microsoft.com/office/drawing/2014/chart" uri="{C3380CC4-5D6E-409C-BE32-E72D297353CC}">
              <c16:uniqueId val="{00000000-8F85-42B6-BA27-69B4CF4C8D2E}"/>
            </c:ext>
          </c:extLst>
        </c:ser>
        <c:ser>
          <c:idx val="5"/>
          <c:order val="1"/>
          <c:tx>
            <c:strRef>
              <c:f>'Annual Div &amp; CU - WY'!$C$2</c:f>
              <c:strCache>
                <c:ptCount val="1"/>
                <c:pt idx="0">
                  <c:v>PVID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WY'!$C$3:$C$112</c:f>
              <c:numCache>
                <c:formatCode>General</c:formatCode>
                <c:ptCount val="110"/>
                <c:pt idx="0">
                  <c:v>0</c:v>
                </c:pt>
                <c:pt idx="1">
                  <c:v>0</c:v>
                </c:pt>
                <c:pt idx="2">
                  <c:v>0</c:v>
                </c:pt>
                <c:pt idx="3">
                  <c:v>0</c:v>
                </c:pt>
                <c:pt idx="4">
                  <c:v>0</c:v>
                </c:pt>
                <c:pt idx="5">
                  <c:v>0</c:v>
                </c:pt>
                <c:pt idx="6">
                  <c:v>0</c:v>
                </c:pt>
                <c:pt idx="7">
                  <c:v>0</c:v>
                </c:pt>
                <c:pt idx="8">
                  <c:v>98325</c:v>
                </c:pt>
                <c:pt idx="9">
                  <c:v>168153</c:v>
                </c:pt>
                <c:pt idx="10">
                  <c:v>195129</c:v>
                </c:pt>
                <c:pt idx="11">
                  <c:v>219273</c:v>
                </c:pt>
                <c:pt idx="12">
                  <c:v>215427</c:v>
                </c:pt>
                <c:pt idx="13">
                  <c:v>213354</c:v>
                </c:pt>
                <c:pt idx="14">
                  <c:v>180648</c:v>
                </c:pt>
                <c:pt idx="15">
                  <c:v>193671</c:v>
                </c:pt>
                <c:pt idx="16">
                  <c:v>185127</c:v>
                </c:pt>
                <c:pt idx="17">
                  <c:v>181026</c:v>
                </c:pt>
                <c:pt idx="18">
                  <c:v>167253</c:v>
                </c:pt>
                <c:pt idx="19">
                  <c:v>164079</c:v>
                </c:pt>
                <c:pt idx="20">
                  <c:v>186951</c:v>
                </c:pt>
                <c:pt idx="21">
                  <c:v>194328</c:v>
                </c:pt>
                <c:pt idx="22">
                  <c:v>217623</c:v>
                </c:pt>
                <c:pt idx="23">
                  <c:v>221724</c:v>
                </c:pt>
                <c:pt idx="24">
                  <c:v>225153</c:v>
                </c:pt>
                <c:pt idx="25">
                  <c:v>246873</c:v>
                </c:pt>
                <c:pt idx="26">
                  <c:v>333552</c:v>
                </c:pt>
                <c:pt idx="27">
                  <c:v>319029</c:v>
                </c:pt>
                <c:pt idx="28">
                  <c:v>331404</c:v>
                </c:pt>
                <c:pt idx="29">
                  <c:v>319926</c:v>
                </c:pt>
                <c:pt idx="30">
                  <c:v>329850</c:v>
                </c:pt>
                <c:pt idx="31">
                  <c:v>332403</c:v>
                </c:pt>
                <c:pt idx="32">
                  <c:v>389373</c:v>
                </c:pt>
                <c:pt idx="33">
                  <c:v>465774</c:v>
                </c:pt>
                <c:pt idx="34">
                  <c:v>540375</c:v>
                </c:pt>
                <c:pt idx="35">
                  <c:v>629253</c:v>
                </c:pt>
                <c:pt idx="36">
                  <c:v>738951</c:v>
                </c:pt>
                <c:pt idx="37">
                  <c:v>721278</c:v>
                </c:pt>
                <c:pt idx="38">
                  <c:v>723048</c:v>
                </c:pt>
                <c:pt idx="39">
                  <c:v>756399</c:v>
                </c:pt>
                <c:pt idx="40">
                  <c:v>837222</c:v>
                </c:pt>
                <c:pt idx="41">
                  <c:v>824052</c:v>
                </c:pt>
                <c:pt idx="42">
                  <c:v>913251</c:v>
                </c:pt>
                <c:pt idx="43">
                  <c:v>855075</c:v>
                </c:pt>
                <c:pt idx="44">
                  <c:v>861525</c:v>
                </c:pt>
                <c:pt idx="45">
                  <c:v>906075</c:v>
                </c:pt>
                <c:pt idx="46">
                  <c:v>918150</c:v>
                </c:pt>
                <c:pt idx="47">
                  <c:v>937050</c:v>
                </c:pt>
                <c:pt idx="48">
                  <c:v>950400</c:v>
                </c:pt>
                <c:pt idx="49">
                  <c:v>935547</c:v>
                </c:pt>
                <c:pt idx="50">
                  <c:v>1036459</c:v>
                </c:pt>
                <c:pt idx="51">
                  <c:v>808390</c:v>
                </c:pt>
                <c:pt idx="52">
                  <c:v>809000</c:v>
                </c:pt>
                <c:pt idx="53">
                  <c:v>826530</c:v>
                </c:pt>
                <c:pt idx="54">
                  <c:v>863790</c:v>
                </c:pt>
                <c:pt idx="55">
                  <c:v>886980</c:v>
                </c:pt>
                <c:pt idx="56">
                  <c:v>851730</c:v>
                </c:pt>
                <c:pt idx="57">
                  <c:v>896510</c:v>
                </c:pt>
                <c:pt idx="58">
                  <c:v>909680</c:v>
                </c:pt>
                <c:pt idx="59">
                  <c:v>906100</c:v>
                </c:pt>
                <c:pt idx="60">
                  <c:v>937410</c:v>
                </c:pt>
                <c:pt idx="61">
                  <c:v>917177</c:v>
                </c:pt>
                <c:pt idx="62">
                  <c:v>915843</c:v>
                </c:pt>
                <c:pt idx="63">
                  <c:v>919003</c:v>
                </c:pt>
                <c:pt idx="64">
                  <c:v>900464</c:v>
                </c:pt>
                <c:pt idx="65">
                  <c:v>928743</c:v>
                </c:pt>
                <c:pt idx="66">
                  <c:v>916104</c:v>
                </c:pt>
                <c:pt idx="67">
                  <c:v>1018326</c:v>
                </c:pt>
                <c:pt idx="68">
                  <c:v>953648</c:v>
                </c:pt>
                <c:pt idx="69">
                  <c:v>779125</c:v>
                </c:pt>
                <c:pt idx="70">
                  <c:v>857959</c:v>
                </c:pt>
                <c:pt idx="71">
                  <c:v>861798</c:v>
                </c:pt>
                <c:pt idx="72">
                  <c:v>872620</c:v>
                </c:pt>
                <c:pt idx="73">
                  <c:v>864273</c:v>
                </c:pt>
                <c:pt idx="74">
                  <c:v>875243</c:v>
                </c:pt>
                <c:pt idx="75">
                  <c:v>928217</c:v>
                </c:pt>
                <c:pt idx="76">
                  <c:v>909614</c:v>
                </c:pt>
                <c:pt idx="77">
                  <c:v>858010</c:v>
                </c:pt>
                <c:pt idx="78">
                  <c:v>803730</c:v>
                </c:pt>
                <c:pt idx="79">
                  <c:v>714890</c:v>
                </c:pt>
                <c:pt idx="80">
                  <c:v>788010</c:v>
                </c:pt>
                <c:pt idx="81">
                  <c:v>855100</c:v>
                </c:pt>
                <c:pt idx="82">
                  <c:v>943510</c:v>
                </c:pt>
                <c:pt idx="83">
                  <c:v>931440</c:v>
                </c:pt>
                <c:pt idx="84">
                  <c:v>911700</c:v>
                </c:pt>
                <c:pt idx="85">
                  <c:v>922230</c:v>
                </c:pt>
                <c:pt idx="86">
                  <c:v>1003570</c:v>
                </c:pt>
                <c:pt idx="87">
                  <c:v>931050</c:v>
                </c:pt>
                <c:pt idx="88">
                  <c:v>1001580</c:v>
                </c:pt>
                <c:pt idx="89">
                  <c:v>928200</c:v>
                </c:pt>
                <c:pt idx="90">
                  <c:v>1005230</c:v>
                </c:pt>
                <c:pt idx="91">
                  <c:v>785510</c:v>
                </c:pt>
                <c:pt idx="92">
                  <c:v>840330</c:v>
                </c:pt>
                <c:pt idx="93">
                  <c:v>922410</c:v>
                </c:pt>
                <c:pt idx="94">
                  <c:v>884700</c:v>
                </c:pt>
                <c:pt idx="95">
                  <c:v>771040</c:v>
                </c:pt>
                <c:pt idx="96">
                  <c:v>704180</c:v>
                </c:pt>
                <c:pt idx="97">
                  <c:v>810040</c:v>
                </c:pt>
                <c:pt idx="98">
                  <c:v>861040</c:v>
                </c:pt>
                <c:pt idx="99">
                  <c:v>971700</c:v>
                </c:pt>
                <c:pt idx="100">
                  <c:v>952710</c:v>
                </c:pt>
                <c:pt idx="101">
                  <c:v>871750</c:v>
                </c:pt>
                <c:pt idx="102">
                  <c:v>800620</c:v>
                </c:pt>
                <c:pt idx="103">
                  <c:v>732638</c:v>
                </c:pt>
                <c:pt idx="104">
                  <c:v>789257</c:v>
                </c:pt>
                <c:pt idx="105">
                  <c:v>801223</c:v>
                </c:pt>
                <c:pt idx="106">
                  <c:v>771875</c:v>
                </c:pt>
                <c:pt idx="107">
                  <c:v>824830</c:v>
                </c:pt>
                <c:pt idx="108">
                  <c:v>784198</c:v>
                </c:pt>
                <c:pt idx="109">
                  <c:v>696895</c:v>
                </c:pt>
              </c:numCache>
            </c:numRef>
          </c:yVal>
          <c:smooth val="1"/>
          <c:extLst>
            <c:ext xmlns:c16="http://schemas.microsoft.com/office/drawing/2014/chart" uri="{C3380CC4-5D6E-409C-BE32-E72D297353CC}">
              <c16:uniqueId val="{00000001-8F85-42B6-BA27-69B4CF4C8D2E}"/>
            </c:ext>
          </c:extLst>
        </c:ser>
        <c:ser>
          <c:idx val="6"/>
          <c:order val="2"/>
          <c:tx>
            <c:strRef>
              <c:f>'Annual Div &amp; CU - WY'!$D$2</c:f>
              <c:strCache>
                <c:ptCount val="1"/>
                <c:pt idx="0">
                  <c:v>IID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WY'!$D$3:$D$112</c:f>
              <c:numCache>
                <c:formatCode>General</c:formatCode>
                <c:ptCount val="110"/>
                <c:pt idx="0">
                  <c:v>1278153</c:v>
                </c:pt>
                <c:pt idx="1">
                  <c:v>1763973</c:v>
                </c:pt>
                <c:pt idx="2">
                  <c:v>1953249</c:v>
                </c:pt>
                <c:pt idx="3">
                  <c:v>2068722</c:v>
                </c:pt>
                <c:pt idx="4">
                  <c:v>2311974</c:v>
                </c:pt>
                <c:pt idx="5">
                  <c:v>2347350</c:v>
                </c:pt>
                <c:pt idx="6">
                  <c:v>2454972</c:v>
                </c:pt>
                <c:pt idx="7">
                  <c:v>2220246</c:v>
                </c:pt>
                <c:pt idx="8">
                  <c:v>2282874</c:v>
                </c:pt>
                <c:pt idx="9">
                  <c:v>2575275</c:v>
                </c:pt>
                <c:pt idx="10">
                  <c:v>2486850</c:v>
                </c:pt>
                <c:pt idx="11">
                  <c:v>2418153</c:v>
                </c:pt>
                <c:pt idx="12">
                  <c:v>2404329</c:v>
                </c:pt>
                <c:pt idx="13">
                  <c:v>2468901</c:v>
                </c:pt>
                <c:pt idx="14">
                  <c:v>2566425</c:v>
                </c:pt>
                <c:pt idx="15">
                  <c:v>2743500</c:v>
                </c:pt>
                <c:pt idx="16">
                  <c:v>2826150</c:v>
                </c:pt>
                <c:pt idx="17">
                  <c:v>2489553</c:v>
                </c:pt>
                <c:pt idx="18">
                  <c:v>2364498</c:v>
                </c:pt>
                <c:pt idx="19">
                  <c:v>2377902</c:v>
                </c:pt>
                <c:pt idx="20">
                  <c:v>1793679</c:v>
                </c:pt>
                <c:pt idx="21">
                  <c:v>2166273</c:v>
                </c:pt>
                <c:pt idx="22">
                  <c:v>2635527</c:v>
                </c:pt>
                <c:pt idx="23">
                  <c:v>2937801</c:v>
                </c:pt>
                <c:pt idx="24">
                  <c:v>2871528</c:v>
                </c:pt>
                <c:pt idx="25">
                  <c:v>2715504</c:v>
                </c:pt>
                <c:pt idx="26">
                  <c:v>2680179</c:v>
                </c:pt>
                <c:pt idx="27">
                  <c:v>2657304</c:v>
                </c:pt>
                <c:pt idx="28">
                  <c:v>2586351</c:v>
                </c:pt>
                <c:pt idx="29">
                  <c:v>2516322</c:v>
                </c:pt>
                <c:pt idx="30">
                  <c:v>2543421</c:v>
                </c:pt>
                <c:pt idx="31">
                  <c:v>2615649</c:v>
                </c:pt>
                <c:pt idx="32">
                  <c:v>2772753</c:v>
                </c:pt>
                <c:pt idx="33">
                  <c:v>2871876</c:v>
                </c:pt>
                <c:pt idx="34">
                  <c:v>2875803</c:v>
                </c:pt>
                <c:pt idx="35">
                  <c:v>2927301</c:v>
                </c:pt>
                <c:pt idx="36">
                  <c:v>3059625</c:v>
                </c:pt>
                <c:pt idx="37">
                  <c:v>3186528</c:v>
                </c:pt>
                <c:pt idx="38">
                  <c:v>3294504</c:v>
                </c:pt>
                <c:pt idx="39">
                  <c:v>3417498</c:v>
                </c:pt>
                <c:pt idx="40">
                  <c:v>3272199</c:v>
                </c:pt>
                <c:pt idx="41">
                  <c:v>3128778</c:v>
                </c:pt>
                <c:pt idx="42">
                  <c:v>3081498</c:v>
                </c:pt>
                <c:pt idx="43">
                  <c:v>2983521</c:v>
                </c:pt>
                <c:pt idx="44">
                  <c:v>2917302</c:v>
                </c:pt>
                <c:pt idx="45">
                  <c:v>2966604</c:v>
                </c:pt>
                <c:pt idx="46">
                  <c:v>3117801</c:v>
                </c:pt>
                <c:pt idx="47">
                  <c:v>3135597</c:v>
                </c:pt>
                <c:pt idx="48">
                  <c:v>3130371</c:v>
                </c:pt>
                <c:pt idx="49">
                  <c:v>3186774</c:v>
                </c:pt>
                <c:pt idx="50">
                  <c:v>3171301</c:v>
                </c:pt>
                <c:pt idx="51">
                  <c:v>2812386</c:v>
                </c:pt>
                <c:pt idx="52">
                  <c:v>2831120</c:v>
                </c:pt>
                <c:pt idx="53">
                  <c:v>2916763</c:v>
                </c:pt>
                <c:pt idx="54">
                  <c:v>2779439</c:v>
                </c:pt>
                <c:pt idx="55">
                  <c:v>2820686</c:v>
                </c:pt>
                <c:pt idx="56">
                  <c:v>2783427</c:v>
                </c:pt>
                <c:pt idx="57">
                  <c:v>2963104</c:v>
                </c:pt>
                <c:pt idx="58">
                  <c:v>3063984</c:v>
                </c:pt>
                <c:pt idx="59">
                  <c:v>2942977</c:v>
                </c:pt>
                <c:pt idx="60">
                  <c:v>3228301</c:v>
                </c:pt>
                <c:pt idx="61">
                  <c:v>3023047</c:v>
                </c:pt>
                <c:pt idx="62">
                  <c:v>2992458</c:v>
                </c:pt>
                <c:pt idx="63">
                  <c:v>2795465</c:v>
                </c:pt>
                <c:pt idx="64">
                  <c:v>2760903</c:v>
                </c:pt>
                <c:pt idx="65">
                  <c:v>2802246</c:v>
                </c:pt>
                <c:pt idx="66">
                  <c:v>2854498</c:v>
                </c:pt>
                <c:pt idx="67">
                  <c:v>2909206</c:v>
                </c:pt>
                <c:pt idx="68">
                  <c:v>2644043</c:v>
                </c:pt>
                <c:pt idx="69">
                  <c:v>2495659</c:v>
                </c:pt>
                <c:pt idx="70">
                  <c:v>2740683</c:v>
                </c:pt>
                <c:pt idx="71">
                  <c:v>2742495</c:v>
                </c:pt>
                <c:pt idx="72">
                  <c:v>2669199</c:v>
                </c:pt>
                <c:pt idx="73">
                  <c:v>2801626</c:v>
                </c:pt>
                <c:pt idx="74">
                  <c:v>2893796</c:v>
                </c:pt>
                <c:pt idx="75">
                  <c:v>3073075</c:v>
                </c:pt>
                <c:pt idx="76">
                  <c:v>3127810</c:v>
                </c:pt>
                <c:pt idx="77">
                  <c:v>3052034</c:v>
                </c:pt>
                <c:pt idx="78">
                  <c:v>2701270</c:v>
                </c:pt>
                <c:pt idx="79">
                  <c:v>2846030</c:v>
                </c:pt>
                <c:pt idx="80">
                  <c:v>3153589</c:v>
                </c:pt>
                <c:pt idx="81">
                  <c:v>3153271</c:v>
                </c:pt>
                <c:pt idx="82">
                  <c:v>3239202</c:v>
                </c:pt>
                <c:pt idx="83">
                  <c:v>3282441</c:v>
                </c:pt>
                <c:pt idx="84">
                  <c:v>3132657</c:v>
                </c:pt>
                <c:pt idx="85">
                  <c:v>3093003</c:v>
                </c:pt>
                <c:pt idx="86">
                  <c:v>3134468</c:v>
                </c:pt>
                <c:pt idx="87">
                  <c:v>3039966</c:v>
                </c:pt>
                <c:pt idx="88">
                  <c:v>3258608</c:v>
                </c:pt>
                <c:pt idx="89">
                  <c:v>3051857</c:v>
                </c:pt>
                <c:pt idx="90">
                  <c:v>2981901</c:v>
                </c:pt>
                <c:pt idx="91">
                  <c:v>2757041</c:v>
                </c:pt>
                <c:pt idx="92">
                  <c:v>2968329</c:v>
                </c:pt>
                <c:pt idx="93">
                  <c:v>3035678</c:v>
                </c:pt>
                <c:pt idx="94">
                  <c:v>2916470</c:v>
                </c:pt>
                <c:pt idx="95">
                  <c:v>2666992</c:v>
                </c:pt>
                <c:pt idx="96">
                  <c:v>2667974</c:v>
                </c:pt>
                <c:pt idx="97">
                  <c:v>2853090</c:v>
                </c:pt>
                <c:pt idx="98">
                  <c:v>2900964</c:v>
                </c:pt>
                <c:pt idx="99">
                  <c:v>2570592</c:v>
                </c:pt>
                <c:pt idx="100">
                  <c:v>2544969</c:v>
                </c:pt>
                <c:pt idx="101">
                  <c:v>2371631</c:v>
                </c:pt>
                <c:pt idx="102">
                  <c:v>2502316</c:v>
                </c:pt>
                <c:pt idx="103">
                  <c:v>2449890</c:v>
                </c:pt>
                <c:pt idx="104">
                  <c:v>2594906</c:v>
                </c:pt>
                <c:pt idx="105">
                  <c:v>2547684</c:v>
                </c:pt>
                <c:pt idx="106">
                  <c:v>2405112</c:v>
                </c:pt>
                <c:pt idx="107">
                  <c:v>2630237</c:v>
                </c:pt>
                <c:pt idx="108">
                  <c:v>2619325</c:v>
                </c:pt>
                <c:pt idx="109">
                  <c:v>2407696</c:v>
                </c:pt>
              </c:numCache>
            </c:numRef>
          </c:yVal>
          <c:smooth val="1"/>
          <c:extLst>
            <c:ext xmlns:c16="http://schemas.microsoft.com/office/drawing/2014/chart" uri="{C3380CC4-5D6E-409C-BE32-E72D297353CC}">
              <c16:uniqueId val="{00000002-8F85-42B6-BA27-69B4CF4C8D2E}"/>
            </c:ext>
          </c:extLst>
        </c:ser>
        <c:ser>
          <c:idx val="7"/>
          <c:order val="3"/>
          <c:tx>
            <c:strRef>
              <c:f>'Annual Div &amp; CU - WY'!$E$2</c:f>
              <c:strCache>
                <c:ptCount val="1"/>
                <c:pt idx="0">
                  <c:v>CVWD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WY'!$E$3:$E$112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153972</c:v>
                </c:pt>
                <c:pt idx="36">
                  <c:v>326274</c:v>
                </c:pt>
                <c:pt idx="37">
                  <c:v>477228</c:v>
                </c:pt>
                <c:pt idx="38">
                  <c:v>520773</c:v>
                </c:pt>
                <c:pt idx="39">
                  <c:v>530574</c:v>
                </c:pt>
                <c:pt idx="40">
                  <c:v>570522</c:v>
                </c:pt>
                <c:pt idx="41">
                  <c:v>600177</c:v>
                </c:pt>
                <c:pt idx="42">
                  <c:v>586023</c:v>
                </c:pt>
                <c:pt idx="43">
                  <c:v>538374</c:v>
                </c:pt>
                <c:pt idx="44">
                  <c:v>520875</c:v>
                </c:pt>
                <c:pt idx="45">
                  <c:v>517053</c:v>
                </c:pt>
                <c:pt idx="46">
                  <c:v>519651</c:v>
                </c:pt>
                <c:pt idx="47">
                  <c:v>532500</c:v>
                </c:pt>
                <c:pt idx="48">
                  <c:v>574425</c:v>
                </c:pt>
                <c:pt idx="49">
                  <c:v>568272</c:v>
                </c:pt>
                <c:pt idx="50">
                  <c:v>573230</c:v>
                </c:pt>
                <c:pt idx="51">
                  <c:v>537316</c:v>
                </c:pt>
                <c:pt idx="52">
                  <c:v>492705</c:v>
                </c:pt>
                <c:pt idx="53">
                  <c:v>461632</c:v>
                </c:pt>
                <c:pt idx="54">
                  <c:v>474674</c:v>
                </c:pt>
                <c:pt idx="55">
                  <c:v>499748</c:v>
                </c:pt>
                <c:pt idx="56">
                  <c:v>453161</c:v>
                </c:pt>
                <c:pt idx="57">
                  <c:v>457630</c:v>
                </c:pt>
                <c:pt idx="58">
                  <c:v>505992</c:v>
                </c:pt>
                <c:pt idx="59">
                  <c:v>519411</c:v>
                </c:pt>
                <c:pt idx="60">
                  <c:v>551242</c:v>
                </c:pt>
                <c:pt idx="61">
                  <c:v>567027</c:v>
                </c:pt>
                <c:pt idx="62">
                  <c:v>544738</c:v>
                </c:pt>
                <c:pt idx="63">
                  <c:v>505457</c:v>
                </c:pt>
                <c:pt idx="64">
                  <c:v>500027</c:v>
                </c:pt>
                <c:pt idx="65">
                  <c:v>532592</c:v>
                </c:pt>
                <c:pt idx="66">
                  <c:v>539686</c:v>
                </c:pt>
                <c:pt idx="67">
                  <c:v>472284</c:v>
                </c:pt>
                <c:pt idx="68">
                  <c:v>428770</c:v>
                </c:pt>
                <c:pt idx="69">
                  <c:v>368683</c:v>
                </c:pt>
                <c:pt idx="70">
                  <c:v>365622</c:v>
                </c:pt>
                <c:pt idx="71">
                  <c:v>345102</c:v>
                </c:pt>
                <c:pt idx="72">
                  <c:v>338509</c:v>
                </c:pt>
                <c:pt idx="73">
                  <c:v>338664</c:v>
                </c:pt>
                <c:pt idx="74">
                  <c:v>333687</c:v>
                </c:pt>
                <c:pt idx="75">
                  <c:v>362121</c:v>
                </c:pt>
                <c:pt idx="76">
                  <c:v>374361</c:v>
                </c:pt>
                <c:pt idx="77">
                  <c:v>336410</c:v>
                </c:pt>
                <c:pt idx="78">
                  <c:v>322373</c:v>
                </c:pt>
                <c:pt idx="79">
                  <c:v>328942</c:v>
                </c:pt>
                <c:pt idx="80">
                  <c:v>341047</c:v>
                </c:pt>
                <c:pt idx="81">
                  <c:v>336165</c:v>
                </c:pt>
                <c:pt idx="82">
                  <c:v>342484</c:v>
                </c:pt>
                <c:pt idx="83">
                  <c:v>342936</c:v>
                </c:pt>
                <c:pt idx="84">
                  <c:v>342517</c:v>
                </c:pt>
                <c:pt idx="85">
                  <c:v>335594</c:v>
                </c:pt>
                <c:pt idx="86">
                  <c:v>348258</c:v>
                </c:pt>
                <c:pt idx="87">
                  <c:v>327032</c:v>
                </c:pt>
                <c:pt idx="88">
                  <c:v>344611</c:v>
                </c:pt>
                <c:pt idx="89">
                  <c:v>306933</c:v>
                </c:pt>
                <c:pt idx="90">
                  <c:v>331774</c:v>
                </c:pt>
                <c:pt idx="91">
                  <c:v>312533</c:v>
                </c:pt>
                <c:pt idx="92">
                  <c:v>332432</c:v>
                </c:pt>
                <c:pt idx="93">
                  <c:v>322894</c:v>
                </c:pt>
                <c:pt idx="94">
                  <c:v>309881</c:v>
                </c:pt>
                <c:pt idx="95">
                  <c:v>321897</c:v>
                </c:pt>
                <c:pt idx="96">
                  <c:v>324788</c:v>
                </c:pt>
                <c:pt idx="97">
                  <c:v>318675</c:v>
                </c:pt>
                <c:pt idx="98">
                  <c:v>337238</c:v>
                </c:pt>
                <c:pt idx="99">
                  <c:v>343513</c:v>
                </c:pt>
                <c:pt idx="100">
                  <c:v>363863</c:v>
                </c:pt>
                <c:pt idx="101">
                  <c:v>358887</c:v>
                </c:pt>
                <c:pt idx="102">
                  <c:v>377675</c:v>
                </c:pt>
                <c:pt idx="103">
                  <c:v>345148</c:v>
                </c:pt>
                <c:pt idx="104">
                  <c:v>348320</c:v>
                </c:pt>
                <c:pt idx="105">
                  <c:v>354511</c:v>
                </c:pt>
                <c:pt idx="106">
                  <c:v>364291</c:v>
                </c:pt>
                <c:pt idx="107">
                  <c:v>387225</c:v>
                </c:pt>
                <c:pt idx="108">
                  <c:v>362231</c:v>
                </c:pt>
                <c:pt idx="109">
                  <c:v>299392</c:v>
                </c:pt>
              </c:numCache>
            </c:numRef>
          </c:yVal>
          <c:smooth val="1"/>
          <c:extLst>
            <c:ext xmlns:c16="http://schemas.microsoft.com/office/drawing/2014/chart" uri="{C3380CC4-5D6E-409C-BE32-E72D297353CC}">
              <c16:uniqueId val="{00000003-8F85-42B6-BA27-69B4CF4C8D2E}"/>
            </c:ext>
          </c:extLst>
        </c:ser>
        <c:ser>
          <c:idx val="0"/>
          <c:order val="4"/>
          <c:tx>
            <c:strRef>
              <c:f>'Annual Div &amp; CU - WY'!$F$2</c:f>
              <c:strCache>
                <c:ptCount val="1"/>
                <c:pt idx="0">
                  <c:v>MWD</c:v>
                </c:pt>
              </c:strCache>
            </c:strRef>
          </c:tx>
          <c:spPr>
            <a:ln w="19050" cap="rnd">
              <a:solidFill>
                <a:schemeClr val="accent1"/>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WY'!$F$3:$F$112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121620</c:v>
                </c:pt>
                <c:pt idx="26">
                  <c:v>121230</c:v>
                </c:pt>
                <c:pt idx="27">
                  <c:v>52463</c:v>
                </c:pt>
                <c:pt idx="28">
                  <c:v>13421</c:v>
                </c:pt>
                <c:pt idx="29">
                  <c:v>52380</c:v>
                </c:pt>
                <c:pt idx="30">
                  <c:v>37340</c:v>
                </c:pt>
                <c:pt idx="31">
                  <c:v>65617</c:v>
                </c:pt>
                <c:pt idx="32">
                  <c:v>65097</c:v>
                </c:pt>
                <c:pt idx="33">
                  <c:v>89431</c:v>
                </c:pt>
                <c:pt idx="34">
                  <c:v>180558</c:v>
                </c:pt>
                <c:pt idx="35">
                  <c:v>172254</c:v>
                </c:pt>
                <c:pt idx="36">
                  <c:v>176808</c:v>
                </c:pt>
                <c:pt idx="37">
                  <c:v>210320</c:v>
                </c:pt>
                <c:pt idx="38">
                  <c:v>191750</c:v>
                </c:pt>
                <c:pt idx="39">
                  <c:v>222868</c:v>
                </c:pt>
                <c:pt idx="40">
                  <c:v>281672</c:v>
                </c:pt>
                <c:pt idx="41">
                  <c:v>412876</c:v>
                </c:pt>
                <c:pt idx="42">
                  <c:v>446449</c:v>
                </c:pt>
                <c:pt idx="43">
                  <c:v>606888</c:v>
                </c:pt>
                <c:pt idx="44">
                  <c:v>540979</c:v>
                </c:pt>
                <c:pt idx="45">
                  <c:v>660721</c:v>
                </c:pt>
                <c:pt idx="46">
                  <c:v>851200</c:v>
                </c:pt>
                <c:pt idx="47">
                  <c:v>1068592</c:v>
                </c:pt>
                <c:pt idx="48">
                  <c:v>1039377</c:v>
                </c:pt>
                <c:pt idx="49">
                  <c:v>1085744</c:v>
                </c:pt>
                <c:pt idx="50">
                  <c:v>1099078</c:v>
                </c:pt>
                <c:pt idx="51">
                  <c:v>1184983</c:v>
                </c:pt>
                <c:pt idx="52">
                  <c:v>1126240</c:v>
                </c:pt>
                <c:pt idx="53">
                  <c:v>1187427</c:v>
                </c:pt>
                <c:pt idx="54">
                  <c:v>1110509</c:v>
                </c:pt>
                <c:pt idx="55">
                  <c:v>1143931</c:v>
                </c:pt>
                <c:pt idx="56">
                  <c:v>1210617</c:v>
                </c:pt>
                <c:pt idx="57">
                  <c:v>1209534</c:v>
                </c:pt>
                <c:pt idx="58">
                  <c:v>1250438</c:v>
                </c:pt>
                <c:pt idx="59">
                  <c:v>1116031</c:v>
                </c:pt>
                <c:pt idx="60">
                  <c:v>1188411</c:v>
                </c:pt>
                <c:pt idx="61">
                  <c:v>871364</c:v>
                </c:pt>
                <c:pt idx="62">
                  <c:v>799726</c:v>
                </c:pt>
                <c:pt idx="63">
                  <c:v>1071134</c:v>
                </c:pt>
                <c:pt idx="64">
                  <c:v>885151</c:v>
                </c:pt>
                <c:pt idx="65">
                  <c:v>776920</c:v>
                </c:pt>
                <c:pt idx="66">
                  <c:v>810720</c:v>
                </c:pt>
                <c:pt idx="67">
                  <c:v>877219</c:v>
                </c:pt>
                <c:pt idx="68">
                  <c:v>765594</c:v>
                </c:pt>
                <c:pt idx="69">
                  <c:v>734155</c:v>
                </c:pt>
                <c:pt idx="70">
                  <c:v>1192709</c:v>
                </c:pt>
                <c:pt idx="71">
                  <c:v>1255987</c:v>
                </c:pt>
                <c:pt idx="72">
                  <c:v>1290085</c:v>
                </c:pt>
                <c:pt idx="73">
                  <c:v>1309829</c:v>
                </c:pt>
                <c:pt idx="74">
                  <c:v>1202733</c:v>
                </c:pt>
                <c:pt idx="75">
                  <c:v>1195426</c:v>
                </c:pt>
                <c:pt idx="76">
                  <c:v>1212752</c:v>
                </c:pt>
                <c:pt idx="77">
                  <c:v>1248843</c:v>
                </c:pt>
                <c:pt idx="78">
                  <c:v>1183641</c:v>
                </c:pt>
                <c:pt idx="79">
                  <c:v>1207535</c:v>
                </c:pt>
                <c:pt idx="80">
                  <c:v>1296062</c:v>
                </c:pt>
                <c:pt idx="81">
                  <c:v>1087591</c:v>
                </c:pt>
                <c:pt idx="82">
                  <c:v>1154717</c:v>
                </c:pt>
                <c:pt idx="83">
                  <c:v>1228417</c:v>
                </c:pt>
                <c:pt idx="84">
                  <c:v>1081329</c:v>
                </c:pt>
                <c:pt idx="85">
                  <c:v>1199854</c:v>
                </c:pt>
                <c:pt idx="86">
                  <c:v>1296048</c:v>
                </c:pt>
                <c:pt idx="87">
                  <c:v>1261195</c:v>
                </c:pt>
                <c:pt idx="88">
                  <c:v>1273874</c:v>
                </c:pt>
                <c:pt idx="89">
                  <c:v>762096</c:v>
                </c:pt>
                <c:pt idx="90">
                  <c:v>716061</c:v>
                </c:pt>
                <c:pt idx="91">
                  <c:v>866477</c:v>
                </c:pt>
                <c:pt idx="92">
                  <c:v>821178</c:v>
                </c:pt>
                <c:pt idx="93">
                  <c:v>685511</c:v>
                </c:pt>
                <c:pt idx="94">
                  <c:v>800527</c:v>
                </c:pt>
                <c:pt idx="95">
                  <c:v>1063605</c:v>
                </c:pt>
                <c:pt idx="96">
                  <c:v>1042431</c:v>
                </c:pt>
                <c:pt idx="97">
                  <c:v>962427</c:v>
                </c:pt>
                <c:pt idx="98">
                  <c:v>722597</c:v>
                </c:pt>
                <c:pt idx="99">
                  <c:v>780329</c:v>
                </c:pt>
                <c:pt idx="100">
                  <c:v>1136964</c:v>
                </c:pt>
                <c:pt idx="101">
                  <c:v>1194130</c:v>
                </c:pt>
                <c:pt idx="102">
                  <c:v>1054148</c:v>
                </c:pt>
                <c:pt idx="103">
                  <c:v>661899</c:v>
                </c:pt>
                <c:pt idx="104">
                  <c:v>906820</c:v>
                </c:pt>
                <c:pt idx="105">
                  <c:v>686372</c:v>
                </c:pt>
                <c:pt idx="106">
                  <c:v>627605</c:v>
                </c:pt>
                <c:pt idx="107">
                  <c:v>1061931</c:v>
                </c:pt>
                <c:pt idx="108">
                  <c:v>1112432</c:v>
                </c:pt>
                <c:pt idx="109">
                  <c:v>809835</c:v>
                </c:pt>
              </c:numCache>
            </c:numRef>
          </c:yVal>
          <c:smooth val="1"/>
          <c:extLst>
            <c:ext xmlns:c16="http://schemas.microsoft.com/office/drawing/2014/chart" uri="{C3380CC4-5D6E-409C-BE32-E72D297353CC}">
              <c16:uniqueId val="{00000004-8F85-42B6-BA27-69B4CF4C8D2E}"/>
            </c:ext>
          </c:extLst>
        </c:ser>
        <c:ser>
          <c:idx val="1"/>
          <c:order val="5"/>
          <c:tx>
            <c:strRef>
              <c:f>'Annual Div &amp; CU - WY'!$G$2</c:f>
              <c:strCache>
                <c:ptCount val="1"/>
                <c:pt idx="0">
                  <c:v>PVID</c:v>
                </c:pt>
              </c:strCache>
            </c:strRef>
          </c:tx>
          <c:spPr>
            <a:ln w="19050" cap="rnd">
              <a:solidFill>
                <a:schemeClr val="accent2"/>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WY'!$G$3:$G$112</c:f>
              <c:numCache>
                <c:formatCode>General</c:formatCode>
                <c:ptCount val="110"/>
                <c:pt idx="0">
                  <c:v>0</c:v>
                </c:pt>
                <c:pt idx="1">
                  <c:v>0</c:v>
                </c:pt>
                <c:pt idx="2">
                  <c:v>0</c:v>
                </c:pt>
                <c:pt idx="3">
                  <c:v>0</c:v>
                </c:pt>
                <c:pt idx="4">
                  <c:v>0</c:v>
                </c:pt>
                <c:pt idx="5">
                  <c:v>0</c:v>
                </c:pt>
                <c:pt idx="6">
                  <c:v>0</c:v>
                </c:pt>
                <c:pt idx="7">
                  <c:v>0</c:v>
                </c:pt>
                <c:pt idx="8">
                  <c:v>116223</c:v>
                </c:pt>
                <c:pt idx="9">
                  <c:v>167559</c:v>
                </c:pt>
                <c:pt idx="10">
                  <c:v>187688</c:v>
                </c:pt>
                <c:pt idx="11">
                  <c:v>211584</c:v>
                </c:pt>
                <c:pt idx="12">
                  <c:v>200925</c:v>
                </c:pt>
                <c:pt idx="13">
                  <c:v>201725</c:v>
                </c:pt>
                <c:pt idx="14">
                  <c:v>162643</c:v>
                </c:pt>
                <c:pt idx="15">
                  <c:v>188561</c:v>
                </c:pt>
                <c:pt idx="16">
                  <c:v>170816</c:v>
                </c:pt>
                <c:pt idx="17">
                  <c:v>171228</c:v>
                </c:pt>
                <c:pt idx="18">
                  <c:v>154497</c:v>
                </c:pt>
                <c:pt idx="19">
                  <c:v>155268</c:v>
                </c:pt>
                <c:pt idx="20">
                  <c:v>181803</c:v>
                </c:pt>
                <c:pt idx="21">
                  <c:v>102281</c:v>
                </c:pt>
                <c:pt idx="22">
                  <c:v>108498</c:v>
                </c:pt>
                <c:pt idx="23">
                  <c:v>106829</c:v>
                </c:pt>
                <c:pt idx="24">
                  <c:v>109558</c:v>
                </c:pt>
                <c:pt idx="25">
                  <c:v>122070</c:v>
                </c:pt>
                <c:pt idx="26">
                  <c:v>163241</c:v>
                </c:pt>
                <c:pt idx="27">
                  <c:v>142934</c:v>
                </c:pt>
                <c:pt idx="28">
                  <c:v>160386</c:v>
                </c:pt>
                <c:pt idx="29">
                  <c:v>146179</c:v>
                </c:pt>
                <c:pt idx="30">
                  <c:v>155117</c:v>
                </c:pt>
                <c:pt idx="31">
                  <c:v>154857</c:v>
                </c:pt>
                <c:pt idx="32">
                  <c:v>187860</c:v>
                </c:pt>
                <c:pt idx="33">
                  <c:v>223206</c:v>
                </c:pt>
                <c:pt idx="34">
                  <c:v>252444</c:v>
                </c:pt>
                <c:pt idx="35">
                  <c:v>281260</c:v>
                </c:pt>
                <c:pt idx="36">
                  <c:v>345979</c:v>
                </c:pt>
                <c:pt idx="37">
                  <c:v>315248</c:v>
                </c:pt>
                <c:pt idx="38">
                  <c:v>323090</c:v>
                </c:pt>
                <c:pt idx="39">
                  <c:v>339137</c:v>
                </c:pt>
                <c:pt idx="40">
                  <c:v>380284</c:v>
                </c:pt>
                <c:pt idx="41">
                  <c:v>353917</c:v>
                </c:pt>
                <c:pt idx="42">
                  <c:v>408458</c:v>
                </c:pt>
                <c:pt idx="43">
                  <c:v>360342</c:v>
                </c:pt>
                <c:pt idx="44">
                  <c:v>370126</c:v>
                </c:pt>
                <c:pt idx="45">
                  <c:v>387868</c:v>
                </c:pt>
                <c:pt idx="46">
                  <c:v>315560</c:v>
                </c:pt>
                <c:pt idx="47">
                  <c:v>348780</c:v>
                </c:pt>
                <c:pt idx="48">
                  <c:v>318290</c:v>
                </c:pt>
                <c:pt idx="49">
                  <c:v>299921</c:v>
                </c:pt>
                <c:pt idx="50">
                  <c:v>340529</c:v>
                </c:pt>
                <c:pt idx="51">
                  <c:v>329200</c:v>
                </c:pt>
                <c:pt idx="52">
                  <c:v>339036</c:v>
                </c:pt>
                <c:pt idx="53">
                  <c:v>319354</c:v>
                </c:pt>
                <c:pt idx="54">
                  <c:v>338398</c:v>
                </c:pt>
                <c:pt idx="55">
                  <c:v>339417</c:v>
                </c:pt>
                <c:pt idx="56">
                  <c:v>338024</c:v>
                </c:pt>
                <c:pt idx="57">
                  <c:v>402405</c:v>
                </c:pt>
                <c:pt idx="58">
                  <c:v>421038</c:v>
                </c:pt>
                <c:pt idx="59">
                  <c:v>399598</c:v>
                </c:pt>
                <c:pt idx="60">
                  <c:v>414145</c:v>
                </c:pt>
                <c:pt idx="61">
                  <c:v>387036</c:v>
                </c:pt>
                <c:pt idx="62">
                  <c:v>364883</c:v>
                </c:pt>
                <c:pt idx="63">
                  <c:v>368279</c:v>
                </c:pt>
                <c:pt idx="64">
                  <c:v>383400</c:v>
                </c:pt>
                <c:pt idx="65">
                  <c:v>392016</c:v>
                </c:pt>
                <c:pt idx="66">
                  <c:v>377647</c:v>
                </c:pt>
                <c:pt idx="67">
                  <c:v>470269</c:v>
                </c:pt>
                <c:pt idx="68">
                  <c:v>411176</c:v>
                </c:pt>
                <c:pt idx="69">
                  <c:v>280590</c:v>
                </c:pt>
                <c:pt idx="70">
                  <c:v>312340</c:v>
                </c:pt>
                <c:pt idx="71">
                  <c:v>323051</c:v>
                </c:pt>
                <c:pt idx="72">
                  <c:v>352858</c:v>
                </c:pt>
                <c:pt idx="73">
                  <c:v>368972</c:v>
                </c:pt>
                <c:pt idx="74">
                  <c:v>376038</c:v>
                </c:pt>
                <c:pt idx="75">
                  <c:v>399982</c:v>
                </c:pt>
                <c:pt idx="76">
                  <c:v>437029</c:v>
                </c:pt>
                <c:pt idx="77">
                  <c:v>419419</c:v>
                </c:pt>
                <c:pt idx="78">
                  <c:v>361765</c:v>
                </c:pt>
                <c:pt idx="79">
                  <c:v>310588</c:v>
                </c:pt>
                <c:pt idx="80">
                  <c:v>377523</c:v>
                </c:pt>
                <c:pt idx="81">
                  <c:v>419145</c:v>
                </c:pt>
                <c:pt idx="82">
                  <c:v>480842</c:v>
                </c:pt>
                <c:pt idx="83">
                  <c:v>456315</c:v>
                </c:pt>
                <c:pt idx="84">
                  <c:v>409791</c:v>
                </c:pt>
                <c:pt idx="85">
                  <c:v>458772</c:v>
                </c:pt>
                <c:pt idx="86">
                  <c:v>523566</c:v>
                </c:pt>
                <c:pt idx="87">
                  <c:v>481153</c:v>
                </c:pt>
                <c:pt idx="88">
                  <c:v>543990</c:v>
                </c:pt>
                <c:pt idx="89">
                  <c:v>404624</c:v>
                </c:pt>
                <c:pt idx="90">
                  <c:v>435862</c:v>
                </c:pt>
                <c:pt idx="91">
                  <c:v>306519</c:v>
                </c:pt>
                <c:pt idx="92">
                  <c:v>351548</c:v>
                </c:pt>
                <c:pt idx="93">
                  <c:v>382329</c:v>
                </c:pt>
                <c:pt idx="94">
                  <c:v>366442</c:v>
                </c:pt>
                <c:pt idx="95">
                  <c:v>301231</c:v>
                </c:pt>
                <c:pt idx="96">
                  <c:v>265735</c:v>
                </c:pt>
                <c:pt idx="97">
                  <c:v>324175</c:v>
                </c:pt>
                <c:pt idx="98">
                  <c:v>347656</c:v>
                </c:pt>
                <c:pt idx="99">
                  <c:v>425441</c:v>
                </c:pt>
                <c:pt idx="100">
                  <c:v>421532</c:v>
                </c:pt>
                <c:pt idx="101">
                  <c:v>393983</c:v>
                </c:pt>
                <c:pt idx="102">
                  <c:v>349344</c:v>
                </c:pt>
                <c:pt idx="103">
                  <c:v>294926</c:v>
                </c:pt>
                <c:pt idx="104">
                  <c:v>370286</c:v>
                </c:pt>
                <c:pt idx="105">
                  <c:v>358071</c:v>
                </c:pt>
                <c:pt idx="106">
                  <c:v>322977</c:v>
                </c:pt>
                <c:pt idx="107">
                  <c:v>373992</c:v>
                </c:pt>
                <c:pt idx="108">
                  <c:v>337433</c:v>
                </c:pt>
                <c:pt idx="109">
                  <c:v>283205</c:v>
                </c:pt>
              </c:numCache>
            </c:numRef>
          </c:yVal>
          <c:smooth val="1"/>
          <c:extLst>
            <c:ext xmlns:c16="http://schemas.microsoft.com/office/drawing/2014/chart" uri="{C3380CC4-5D6E-409C-BE32-E72D297353CC}">
              <c16:uniqueId val="{00000005-8F85-42B6-BA27-69B4CF4C8D2E}"/>
            </c:ext>
          </c:extLst>
        </c:ser>
        <c:ser>
          <c:idx val="2"/>
          <c:order val="6"/>
          <c:tx>
            <c:strRef>
              <c:f>'Annual Div &amp; CU - WY'!$H$2</c:f>
              <c:strCache>
                <c:ptCount val="1"/>
                <c:pt idx="0">
                  <c:v>IID</c:v>
                </c:pt>
              </c:strCache>
            </c:strRef>
          </c:tx>
          <c:spPr>
            <a:ln w="19050" cap="rnd">
              <a:solidFill>
                <a:schemeClr val="accent3"/>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WY'!$H$3:$H$112</c:f>
              <c:numCache>
                <c:formatCode>General</c:formatCode>
                <c:ptCount val="110"/>
                <c:pt idx="0">
                  <c:v>1278153</c:v>
                </c:pt>
                <c:pt idx="1">
                  <c:v>1763973</c:v>
                </c:pt>
                <c:pt idx="2">
                  <c:v>1953249</c:v>
                </c:pt>
                <c:pt idx="3">
                  <c:v>2068722</c:v>
                </c:pt>
                <c:pt idx="4">
                  <c:v>2311974</c:v>
                </c:pt>
                <c:pt idx="5">
                  <c:v>2347350</c:v>
                </c:pt>
                <c:pt idx="6">
                  <c:v>2454972</c:v>
                </c:pt>
                <c:pt idx="7">
                  <c:v>2220246</c:v>
                </c:pt>
                <c:pt idx="8">
                  <c:v>2282874</c:v>
                </c:pt>
                <c:pt idx="9">
                  <c:v>2575275</c:v>
                </c:pt>
                <c:pt idx="10">
                  <c:v>2486850</c:v>
                </c:pt>
                <c:pt idx="11">
                  <c:v>2418153</c:v>
                </c:pt>
                <c:pt idx="12">
                  <c:v>2404329</c:v>
                </c:pt>
                <c:pt idx="13">
                  <c:v>2468901</c:v>
                </c:pt>
                <c:pt idx="14">
                  <c:v>2566425</c:v>
                </c:pt>
                <c:pt idx="15">
                  <c:v>2743500</c:v>
                </c:pt>
                <c:pt idx="16">
                  <c:v>2826150</c:v>
                </c:pt>
                <c:pt idx="17">
                  <c:v>2489553</c:v>
                </c:pt>
                <c:pt idx="18">
                  <c:v>2364498</c:v>
                </c:pt>
                <c:pt idx="19">
                  <c:v>2377902</c:v>
                </c:pt>
                <c:pt idx="20">
                  <c:v>1793679</c:v>
                </c:pt>
                <c:pt idx="21">
                  <c:v>2166273</c:v>
                </c:pt>
                <c:pt idx="22">
                  <c:v>2635527</c:v>
                </c:pt>
                <c:pt idx="23">
                  <c:v>2937801</c:v>
                </c:pt>
                <c:pt idx="24">
                  <c:v>2871528</c:v>
                </c:pt>
                <c:pt idx="25">
                  <c:v>2715504</c:v>
                </c:pt>
                <c:pt idx="26">
                  <c:v>2680179</c:v>
                </c:pt>
                <c:pt idx="27">
                  <c:v>2657304</c:v>
                </c:pt>
                <c:pt idx="28">
                  <c:v>2586351</c:v>
                </c:pt>
                <c:pt idx="29">
                  <c:v>2516322</c:v>
                </c:pt>
                <c:pt idx="30">
                  <c:v>2543421</c:v>
                </c:pt>
                <c:pt idx="31">
                  <c:v>2615649</c:v>
                </c:pt>
                <c:pt idx="32">
                  <c:v>2772753</c:v>
                </c:pt>
                <c:pt idx="33">
                  <c:v>2871876</c:v>
                </c:pt>
                <c:pt idx="34">
                  <c:v>2875803</c:v>
                </c:pt>
                <c:pt idx="35">
                  <c:v>2927301</c:v>
                </c:pt>
                <c:pt idx="36">
                  <c:v>3059625</c:v>
                </c:pt>
                <c:pt idx="37">
                  <c:v>3186528</c:v>
                </c:pt>
                <c:pt idx="38">
                  <c:v>3294504</c:v>
                </c:pt>
                <c:pt idx="39">
                  <c:v>3417498</c:v>
                </c:pt>
                <c:pt idx="40">
                  <c:v>3272199</c:v>
                </c:pt>
                <c:pt idx="41">
                  <c:v>3128778</c:v>
                </c:pt>
                <c:pt idx="42">
                  <c:v>3081498</c:v>
                </c:pt>
                <c:pt idx="43">
                  <c:v>2983521</c:v>
                </c:pt>
                <c:pt idx="44">
                  <c:v>2917302</c:v>
                </c:pt>
                <c:pt idx="45">
                  <c:v>2966604</c:v>
                </c:pt>
                <c:pt idx="46">
                  <c:v>3117801</c:v>
                </c:pt>
                <c:pt idx="47">
                  <c:v>3135597</c:v>
                </c:pt>
                <c:pt idx="48">
                  <c:v>3130371</c:v>
                </c:pt>
                <c:pt idx="49">
                  <c:v>3186774</c:v>
                </c:pt>
                <c:pt idx="50">
                  <c:v>3171301</c:v>
                </c:pt>
                <c:pt idx="51">
                  <c:v>2812386</c:v>
                </c:pt>
                <c:pt idx="52">
                  <c:v>2831120</c:v>
                </c:pt>
                <c:pt idx="53">
                  <c:v>2916763</c:v>
                </c:pt>
                <c:pt idx="54">
                  <c:v>2779439</c:v>
                </c:pt>
                <c:pt idx="55">
                  <c:v>2820686</c:v>
                </c:pt>
                <c:pt idx="56">
                  <c:v>2783427</c:v>
                </c:pt>
                <c:pt idx="57">
                  <c:v>2963104</c:v>
                </c:pt>
                <c:pt idx="58">
                  <c:v>3063984</c:v>
                </c:pt>
                <c:pt idx="59">
                  <c:v>2942977</c:v>
                </c:pt>
                <c:pt idx="60">
                  <c:v>3228301</c:v>
                </c:pt>
                <c:pt idx="61">
                  <c:v>3023047</c:v>
                </c:pt>
                <c:pt idx="62">
                  <c:v>2992458</c:v>
                </c:pt>
                <c:pt idx="63">
                  <c:v>2795465</c:v>
                </c:pt>
                <c:pt idx="64">
                  <c:v>2760903</c:v>
                </c:pt>
                <c:pt idx="65">
                  <c:v>2802246</c:v>
                </c:pt>
                <c:pt idx="66">
                  <c:v>2854498</c:v>
                </c:pt>
                <c:pt idx="67">
                  <c:v>2909206</c:v>
                </c:pt>
                <c:pt idx="68">
                  <c:v>2644043</c:v>
                </c:pt>
                <c:pt idx="69">
                  <c:v>2495659</c:v>
                </c:pt>
                <c:pt idx="70">
                  <c:v>2729723</c:v>
                </c:pt>
                <c:pt idx="71">
                  <c:v>2711438</c:v>
                </c:pt>
                <c:pt idx="72">
                  <c:v>2644474</c:v>
                </c:pt>
                <c:pt idx="73">
                  <c:v>2756558</c:v>
                </c:pt>
                <c:pt idx="74">
                  <c:v>2831285</c:v>
                </c:pt>
                <c:pt idx="75">
                  <c:v>3001417</c:v>
                </c:pt>
                <c:pt idx="76">
                  <c:v>3050617</c:v>
                </c:pt>
                <c:pt idx="77">
                  <c:v>2965546</c:v>
                </c:pt>
                <c:pt idx="78">
                  <c:v>2595340</c:v>
                </c:pt>
                <c:pt idx="79">
                  <c:v>2734650</c:v>
                </c:pt>
                <c:pt idx="80">
                  <c:v>3032778</c:v>
                </c:pt>
                <c:pt idx="81">
                  <c:v>3048714</c:v>
                </c:pt>
                <c:pt idx="82">
                  <c:v>3134939</c:v>
                </c:pt>
                <c:pt idx="83">
                  <c:v>3202140</c:v>
                </c:pt>
                <c:pt idx="84">
                  <c:v>3059903</c:v>
                </c:pt>
                <c:pt idx="85">
                  <c:v>3060617</c:v>
                </c:pt>
                <c:pt idx="86">
                  <c:v>3181512</c:v>
                </c:pt>
                <c:pt idx="87">
                  <c:v>3047696</c:v>
                </c:pt>
                <c:pt idx="88">
                  <c:v>3180849</c:v>
                </c:pt>
                <c:pt idx="89">
                  <c:v>2968126</c:v>
                </c:pt>
                <c:pt idx="90">
                  <c:v>2891328</c:v>
                </c:pt>
                <c:pt idx="91">
                  <c:v>2660343</c:v>
                </c:pt>
                <c:pt idx="92">
                  <c:v>2874564</c:v>
                </c:pt>
                <c:pt idx="93">
                  <c:v>2958068</c:v>
                </c:pt>
                <c:pt idx="94">
                  <c:v>2832543</c:v>
                </c:pt>
                <c:pt idx="95">
                  <c:v>2554039</c:v>
                </c:pt>
                <c:pt idx="96">
                  <c:v>2547405</c:v>
                </c:pt>
                <c:pt idx="97">
                  <c:v>2861732</c:v>
                </c:pt>
                <c:pt idx="98">
                  <c:v>2915689</c:v>
                </c:pt>
                <c:pt idx="99">
                  <c:v>2576101</c:v>
                </c:pt>
                <c:pt idx="100">
                  <c:v>2580850</c:v>
                </c:pt>
                <c:pt idx="101">
                  <c:v>2410186</c:v>
                </c:pt>
                <c:pt idx="102">
                  <c:v>2533337</c:v>
                </c:pt>
                <c:pt idx="103">
                  <c:v>2509006</c:v>
                </c:pt>
                <c:pt idx="104">
                  <c:v>2692529</c:v>
                </c:pt>
                <c:pt idx="105">
                  <c:v>2605929</c:v>
                </c:pt>
                <c:pt idx="106">
                  <c:v>2409452</c:v>
                </c:pt>
                <c:pt idx="107">
                  <c:v>2561110</c:v>
                </c:pt>
                <c:pt idx="108">
                  <c:v>2584516</c:v>
                </c:pt>
                <c:pt idx="109">
                  <c:v>2418969</c:v>
                </c:pt>
              </c:numCache>
            </c:numRef>
          </c:yVal>
          <c:smooth val="1"/>
          <c:extLst>
            <c:ext xmlns:c16="http://schemas.microsoft.com/office/drawing/2014/chart" uri="{C3380CC4-5D6E-409C-BE32-E72D297353CC}">
              <c16:uniqueId val="{00000006-8F85-42B6-BA27-69B4CF4C8D2E}"/>
            </c:ext>
          </c:extLst>
        </c:ser>
        <c:ser>
          <c:idx val="3"/>
          <c:order val="7"/>
          <c:tx>
            <c:strRef>
              <c:f>'Annual Div &amp; CU - WY'!$I$2</c:f>
              <c:strCache>
                <c:ptCount val="1"/>
                <c:pt idx="0">
                  <c:v>CVWD</c:v>
                </c:pt>
              </c:strCache>
            </c:strRef>
          </c:tx>
          <c:spPr>
            <a:ln w="19050" cap="rnd">
              <a:solidFill>
                <a:schemeClr val="accent4"/>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WY'!$I$3:$I$112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153972</c:v>
                </c:pt>
                <c:pt idx="36">
                  <c:v>326274</c:v>
                </c:pt>
                <c:pt idx="37">
                  <c:v>477228</c:v>
                </c:pt>
                <c:pt idx="38">
                  <c:v>520773</c:v>
                </c:pt>
                <c:pt idx="39">
                  <c:v>530574</c:v>
                </c:pt>
                <c:pt idx="40">
                  <c:v>570522</c:v>
                </c:pt>
                <c:pt idx="41">
                  <c:v>600177</c:v>
                </c:pt>
                <c:pt idx="42">
                  <c:v>586023</c:v>
                </c:pt>
                <c:pt idx="43">
                  <c:v>538374</c:v>
                </c:pt>
                <c:pt idx="44">
                  <c:v>520875</c:v>
                </c:pt>
                <c:pt idx="45">
                  <c:v>517053</c:v>
                </c:pt>
                <c:pt idx="46">
                  <c:v>519651</c:v>
                </c:pt>
                <c:pt idx="47">
                  <c:v>532500</c:v>
                </c:pt>
                <c:pt idx="48">
                  <c:v>574425</c:v>
                </c:pt>
                <c:pt idx="49">
                  <c:v>568272</c:v>
                </c:pt>
                <c:pt idx="50">
                  <c:v>573230</c:v>
                </c:pt>
                <c:pt idx="51">
                  <c:v>537316</c:v>
                </c:pt>
                <c:pt idx="52">
                  <c:v>492705</c:v>
                </c:pt>
                <c:pt idx="53">
                  <c:v>461632</c:v>
                </c:pt>
                <c:pt idx="54">
                  <c:v>474674</c:v>
                </c:pt>
                <c:pt idx="55">
                  <c:v>499748</c:v>
                </c:pt>
                <c:pt idx="56">
                  <c:v>453161</c:v>
                </c:pt>
                <c:pt idx="57">
                  <c:v>457630</c:v>
                </c:pt>
                <c:pt idx="58">
                  <c:v>505992</c:v>
                </c:pt>
                <c:pt idx="59">
                  <c:v>519411</c:v>
                </c:pt>
                <c:pt idx="60">
                  <c:v>551242</c:v>
                </c:pt>
                <c:pt idx="61">
                  <c:v>567027</c:v>
                </c:pt>
                <c:pt idx="62">
                  <c:v>544738</c:v>
                </c:pt>
                <c:pt idx="63">
                  <c:v>505457</c:v>
                </c:pt>
                <c:pt idx="64">
                  <c:v>500027</c:v>
                </c:pt>
                <c:pt idx="65">
                  <c:v>532592</c:v>
                </c:pt>
                <c:pt idx="66">
                  <c:v>539686</c:v>
                </c:pt>
                <c:pt idx="67">
                  <c:v>472284</c:v>
                </c:pt>
                <c:pt idx="68">
                  <c:v>428770</c:v>
                </c:pt>
                <c:pt idx="69">
                  <c:v>368683</c:v>
                </c:pt>
                <c:pt idx="70">
                  <c:v>364065</c:v>
                </c:pt>
                <c:pt idx="71">
                  <c:v>341161</c:v>
                </c:pt>
                <c:pt idx="72">
                  <c:v>335487</c:v>
                </c:pt>
                <c:pt idx="73">
                  <c:v>333164</c:v>
                </c:pt>
                <c:pt idx="74">
                  <c:v>326535</c:v>
                </c:pt>
                <c:pt idx="75">
                  <c:v>353572</c:v>
                </c:pt>
                <c:pt idx="76">
                  <c:v>365131</c:v>
                </c:pt>
                <c:pt idx="77">
                  <c:v>326521</c:v>
                </c:pt>
                <c:pt idx="78">
                  <c:v>309568</c:v>
                </c:pt>
                <c:pt idx="79">
                  <c:v>315707</c:v>
                </c:pt>
                <c:pt idx="80">
                  <c:v>327698</c:v>
                </c:pt>
                <c:pt idx="81">
                  <c:v>324573</c:v>
                </c:pt>
                <c:pt idx="82">
                  <c:v>331313</c:v>
                </c:pt>
                <c:pt idx="83">
                  <c:v>334518</c:v>
                </c:pt>
                <c:pt idx="84">
                  <c:v>334222</c:v>
                </c:pt>
                <c:pt idx="85">
                  <c:v>332114</c:v>
                </c:pt>
                <c:pt idx="86">
                  <c:v>347795</c:v>
                </c:pt>
                <c:pt idx="87">
                  <c:v>323174</c:v>
                </c:pt>
                <c:pt idx="88">
                  <c:v>335168</c:v>
                </c:pt>
                <c:pt idx="89">
                  <c:v>298204</c:v>
                </c:pt>
                <c:pt idx="90">
                  <c:v>321403</c:v>
                </c:pt>
                <c:pt idx="91">
                  <c:v>301274</c:v>
                </c:pt>
                <c:pt idx="92">
                  <c:v>321708</c:v>
                </c:pt>
                <c:pt idx="93">
                  <c:v>314451</c:v>
                </c:pt>
                <c:pt idx="94">
                  <c:v>300120</c:v>
                </c:pt>
                <c:pt idx="95">
                  <c:v>307660</c:v>
                </c:pt>
                <c:pt idx="96">
                  <c:v>309715</c:v>
                </c:pt>
                <c:pt idx="97">
                  <c:v>308445</c:v>
                </c:pt>
                <c:pt idx="98">
                  <c:v>323017</c:v>
                </c:pt>
                <c:pt idx="99">
                  <c:v>328764</c:v>
                </c:pt>
                <c:pt idx="100">
                  <c:v>347764</c:v>
                </c:pt>
                <c:pt idx="101">
                  <c:v>341877</c:v>
                </c:pt>
                <c:pt idx="102">
                  <c:v>358482</c:v>
                </c:pt>
                <c:pt idx="103">
                  <c:v>335766</c:v>
                </c:pt>
                <c:pt idx="104">
                  <c:v>341638</c:v>
                </c:pt>
                <c:pt idx="105">
                  <c:v>342615</c:v>
                </c:pt>
                <c:pt idx="106">
                  <c:v>342647</c:v>
                </c:pt>
                <c:pt idx="107">
                  <c:v>357482</c:v>
                </c:pt>
                <c:pt idx="108">
                  <c:v>340412</c:v>
                </c:pt>
                <c:pt idx="109">
                  <c:v>285811</c:v>
                </c:pt>
              </c:numCache>
            </c:numRef>
          </c:yVal>
          <c:smooth val="1"/>
          <c:extLst>
            <c:ext xmlns:c16="http://schemas.microsoft.com/office/drawing/2014/chart" uri="{C3380CC4-5D6E-409C-BE32-E72D297353CC}">
              <c16:uniqueId val="{00000007-8F85-42B6-BA27-69B4CF4C8D2E}"/>
            </c:ext>
          </c:extLst>
        </c:ser>
        <c:dLbls>
          <c:showLegendKey val="0"/>
          <c:showVal val="0"/>
          <c:showCatName val="0"/>
          <c:showSerName val="0"/>
          <c:showPercent val="0"/>
          <c:showBubbleSize val="0"/>
        </c:dLbls>
        <c:axId val="1129221456"/>
        <c:axId val="1122279184"/>
      </c:scatterChart>
      <c:valAx>
        <c:axId val="11292214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279184"/>
        <c:crosses val="autoZero"/>
        <c:crossBetween val="midCat"/>
      </c:valAx>
      <c:valAx>
        <c:axId val="112227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221456"/>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WY'!$K$1</c:f>
              <c:strCache>
                <c:ptCount val="1"/>
                <c:pt idx="0">
                  <c:v>Diversion</c:v>
                </c:pt>
              </c:strCache>
            </c:strRef>
          </c:tx>
          <c:spPr>
            <a:ln w="19050" cap="rnd">
              <a:solidFill>
                <a:schemeClr val="accent1"/>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WY'!$K$3:$K$112</c:f>
              <c:numCache>
                <c:formatCode>General</c:formatCode>
                <c:ptCount val="110"/>
                <c:pt idx="0">
                  <c:v>1278153</c:v>
                </c:pt>
                <c:pt idx="1">
                  <c:v>1763973</c:v>
                </c:pt>
                <c:pt idx="2">
                  <c:v>1953249</c:v>
                </c:pt>
                <c:pt idx="3">
                  <c:v>2068722</c:v>
                </c:pt>
                <c:pt idx="4">
                  <c:v>2311974</c:v>
                </c:pt>
                <c:pt idx="5">
                  <c:v>2347350</c:v>
                </c:pt>
                <c:pt idx="6">
                  <c:v>2454972</c:v>
                </c:pt>
                <c:pt idx="7">
                  <c:v>2220246</c:v>
                </c:pt>
                <c:pt idx="8">
                  <c:v>2381199</c:v>
                </c:pt>
                <c:pt idx="9">
                  <c:v>2743428</c:v>
                </c:pt>
                <c:pt idx="10">
                  <c:v>2681979</c:v>
                </c:pt>
                <c:pt idx="11">
                  <c:v>2637426</c:v>
                </c:pt>
                <c:pt idx="12">
                  <c:v>2619756</c:v>
                </c:pt>
                <c:pt idx="13">
                  <c:v>2682255</c:v>
                </c:pt>
                <c:pt idx="14">
                  <c:v>2747073</c:v>
                </c:pt>
                <c:pt idx="15">
                  <c:v>2937171</c:v>
                </c:pt>
                <c:pt idx="16">
                  <c:v>3011277</c:v>
                </c:pt>
                <c:pt idx="17">
                  <c:v>2670579</c:v>
                </c:pt>
                <c:pt idx="18">
                  <c:v>2531751</c:v>
                </c:pt>
                <c:pt idx="19">
                  <c:v>2541981</c:v>
                </c:pt>
                <c:pt idx="20">
                  <c:v>1980630</c:v>
                </c:pt>
                <c:pt idx="21">
                  <c:v>2360601</c:v>
                </c:pt>
                <c:pt idx="22">
                  <c:v>2853150</c:v>
                </c:pt>
                <c:pt idx="23">
                  <c:v>3159525</c:v>
                </c:pt>
                <c:pt idx="24">
                  <c:v>3096681</c:v>
                </c:pt>
                <c:pt idx="25">
                  <c:v>3083997</c:v>
                </c:pt>
                <c:pt idx="26">
                  <c:v>3134961</c:v>
                </c:pt>
                <c:pt idx="27">
                  <c:v>3028796</c:v>
                </c:pt>
                <c:pt idx="28">
                  <c:v>2931176</c:v>
                </c:pt>
                <c:pt idx="29">
                  <c:v>2888628</c:v>
                </c:pt>
                <c:pt idx="30">
                  <c:v>2910611</c:v>
                </c:pt>
                <c:pt idx="31">
                  <c:v>3013669</c:v>
                </c:pt>
                <c:pt idx="32">
                  <c:v>3227223</c:v>
                </c:pt>
                <c:pt idx="33">
                  <c:v>3427081</c:v>
                </c:pt>
                <c:pt idx="34">
                  <c:v>3596736</c:v>
                </c:pt>
                <c:pt idx="35">
                  <c:v>3882780</c:v>
                </c:pt>
                <c:pt idx="36">
                  <c:v>4301658</c:v>
                </c:pt>
                <c:pt idx="37">
                  <c:v>4595354</c:v>
                </c:pt>
                <c:pt idx="38">
                  <c:v>4730075</c:v>
                </c:pt>
                <c:pt idx="39">
                  <c:v>4927339</c:v>
                </c:pt>
                <c:pt idx="40">
                  <c:v>4961615</c:v>
                </c:pt>
                <c:pt idx="41">
                  <c:v>4965883</c:v>
                </c:pt>
                <c:pt idx="42">
                  <c:v>5027221</c:v>
                </c:pt>
                <c:pt idx="43">
                  <c:v>4983858</c:v>
                </c:pt>
                <c:pt idx="44">
                  <c:v>4840681</c:v>
                </c:pt>
                <c:pt idx="45">
                  <c:v>5050453</c:v>
                </c:pt>
                <c:pt idx="46">
                  <c:v>5406802</c:v>
                </c:pt>
                <c:pt idx="47">
                  <c:v>5673739</c:v>
                </c:pt>
                <c:pt idx="48">
                  <c:v>5694573</c:v>
                </c:pt>
                <c:pt idx="49">
                  <c:v>5776337</c:v>
                </c:pt>
                <c:pt idx="50">
                  <c:v>5882259</c:v>
                </c:pt>
                <c:pt idx="51">
                  <c:v>5343075</c:v>
                </c:pt>
                <c:pt idx="52">
                  <c:v>5259065</c:v>
                </c:pt>
                <c:pt idx="53">
                  <c:v>5392352</c:v>
                </c:pt>
                <c:pt idx="54">
                  <c:v>5228412</c:v>
                </c:pt>
                <c:pt idx="55">
                  <c:v>5351345</c:v>
                </c:pt>
                <c:pt idx="56">
                  <c:v>5298935</c:v>
                </c:pt>
                <c:pt idx="57">
                  <c:v>5526778</c:v>
                </c:pt>
                <c:pt idx="58">
                  <c:v>5730094</c:v>
                </c:pt>
                <c:pt idx="59">
                  <c:v>5484519</c:v>
                </c:pt>
                <c:pt idx="60">
                  <c:v>5905364</c:v>
                </c:pt>
                <c:pt idx="61">
                  <c:v>5378615</c:v>
                </c:pt>
                <c:pt idx="62">
                  <c:v>5255520</c:v>
                </c:pt>
                <c:pt idx="63">
                  <c:v>5294805</c:v>
                </c:pt>
                <c:pt idx="64">
                  <c:v>5050448</c:v>
                </c:pt>
                <c:pt idx="65">
                  <c:v>5044379</c:v>
                </c:pt>
                <c:pt idx="66">
                  <c:v>5124917</c:v>
                </c:pt>
                <c:pt idx="67">
                  <c:v>5281071</c:v>
                </c:pt>
                <c:pt idx="68">
                  <c:v>4795626</c:v>
                </c:pt>
                <c:pt idx="69">
                  <c:v>4381327</c:v>
                </c:pt>
                <c:pt idx="70">
                  <c:v>5160677</c:v>
                </c:pt>
                <c:pt idx="71">
                  <c:v>5209111</c:v>
                </c:pt>
                <c:pt idx="72">
                  <c:v>5174056</c:v>
                </c:pt>
                <c:pt idx="73">
                  <c:v>5317848</c:v>
                </c:pt>
                <c:pt idx="74">
                  <c:v>5308875</c:v>
                </c:pt>
                <c:pt idx="75">
                  <c:v>5562027</c:v>
                </c:pt>
                <c:pt idx="76">
                  <c:v>5627903</c:v>
                </c:pt>
                <c:pt idx="77">
                  <c:v>5498678</c:v>
                </c:pt>
                <c:pt idx="78">
                  <c:v>5014594</c:v>
                </c:pt>
                <c:pt idx="79">
                  <c:v>5100752</c:v>
                </c:pt>
                <c:pt idx="80">
                  <c:v>5581781</c:v>
                </c:pt>
                <c:pt idx="81">
                  <c:v>5435186</c:v>
                </c:pt>
                <c:pt idx="82">
                  <c:v>5682955</c:v>
                </c:pt>
                <c:pt idx="83">
                  <c:v>5788420</c:v>
                </c:pt>
                <c:pt idx="84">
                  <c:v>5471347</c:v>
                </c:pt>
                <c:pt idx="85">
                  <c:v>5553773</c:v>
                </c:pt>
                <c:pt idx="86">
                  <c:v>5785540</c:v>
                </c:pt>
                <c:pt idx="87">
                  <c:v>5562347</c:v>
                </c:pt>
                <c:pt idx="88">
                  <c:v>5881769</c:v>
                </c:pt>
                <c:pt idx="89">
                  <c:v>5053352</c:v>
                </c:pt>
                <c:pt idx="90">
                  <c:v>5038012</c:v>
                </c:pt>
                <c:pt idx="91">
                  <c:v>4725995</c:v>
                </c:pt>
                <c:pt idx="92">
                  <c:v>4965433</c:v>
                </c:pt>
                <c:pt idx="93">
                  <c:v>4969352</c:v>
                </c:pt>
                <c:pt idx="94">
                  <c:v>4914529</c:v>
                </c:pt>
                <c:pt idx="95">
                  <c:v>4826184</c:v>
                </c:pt>
                <c:pt idx="96">
                  <c:v>4741831</c:v>
                </c:pt>
                <c:pt idx="97">
                  <c:v>4946999</c:v>
                </c:pt>
                <c:pt idx="98">
                  <c:v>4824851</c:v>
                </c:pt>
                <c:pt idx="99">
                  <c:v>4669163</c:v>
                </c:pt>
                <c:pt idx="100">
                  <c:v>5001358</c:v>
                </c:pt>
                <c:pt idx="101">
                  <c:v>4799085</c:v>
                </c:pt>
                <c:pt idx="102">
                  <c:v>4737426</c:v>
                </c:pt>
                <c:pt idx="103">
                  <c:v>4192412</c:v>
                </c:pt>
                <c:pt idx="104">
                  <c:v>4642037</c:v>
                </c:pt>
                <c:pt idx="105">
                  <c:v>4392468</c:v>
                </c:pt>
                <c:pt idx="106">
                  <c:v>4171453</c:v>
                </c:pt>
                <c:pt idx="107">
                  <c:v>4906805</c:v>
                </c:pt>
                <c:pt idx="108">
                  <c:v>4880601</c:v>
                </c:pt>
                <c:pt idx="109">
                  <c:v>4216258</c:v>
                </c:pt>
              </c:numCache>
            </c:numRef>
          </c:yVal>
          <c:smooth val="1"/>
          <c:extLst>
            <c:ext xmlns:c16="http://schemas.microsoft.com/office/drawing/2014/chart" uri="{C3380CC4-5D6E-409C-BE32-E72D297353CC}">
              <c16:uniqueId val="{00000000-0609-436B-8FA9-05462AC2ED93}"/>
            </c:ext>
          </c:extLst>
        </c:ser>
        <c:ser>
          <c:idx val="1"/>
          <c:order val="1"/>
          <c:tx>
            <c:strRef>
              <c:f>'Annual Div &amp; CU - WY'!$L$1</c:f>
              <c:strCache>
                <c:ptCount val="1"/>
                <c:pt idx="0">
                  <c:v>Consumptive Use</c:v>
                </c:pt>
              </c:strCache>
            </c:strRef>
          </c:tx>
          <c:spPr>
            <a:ln w="19050" cap="rnd">
              <a:solidFill>
                <a:schemeClr val="accent2"/>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WY'!$L$3:$L$112</c:f>
              <c:numCache>
                <c:formatCode>General</c:formatCode>
                <c:ptCount val="110"/>
                <c:pt idx="0">
                  <c:v>1278153</c:v>
                </c:pt>
                <c:pt idx="1">
                  <c:v>1763973</c:v>
                </c:pt>
                <c:pt idx="2">
                  <c:v>1953249</c:v>
                </c:pt>
                <c:pt idx="3">
                  <c:v>2068722</c:v>
                </c:pt>
                <c:pt idx="4">
                  <c:v>2311974</c:v>
                </c:pt>
                <c:pt idx="5">
                  <c:v>2347350</c:v>
                </c:pt>
                <c:pt idx="6">
                  <c:v>2454972</c:v>
                </c:pt>
                <c:pt idx="7">
                  <c:v>2220246</c:v>
                </c:pt>
                <c:pt idx="8">
                  <c:v>2399097</c:v>
                </c:pt>
                <c:pt idx="9">
                  <c:v>2742834</c:v>
                </c:pt>
                <c:pt idx="10">
                  <c:v>2674538</c:v>
                </c:pt>
                <c:pt idx="11">
                  <c:v>2629737</c:v>
                </c:pt>
                <c:pt idx="12">
                  <c:v>2605254</c:v>
                </c:pt>
                <c:pt idx="13">
                  <c:v>2670626</c:v>
                </c:pt>
                <c:pt idx="14">
                  <c:v>2729068</c:v>
                </c:pt>
                <c:pt idx="15">
                  <c:v>2932061</c:v>
                </c:pt>
                <c:pt idx="16">
                  <c:v>2996966</c:v>
                </c:pt>
                <c:pt idx="17">
                  <c:v>2660781</c:v>
                </c:pt>
                <c:pt idx="18">
                  <c:v>2518995</c:v>
                </c:pt>
                <c:pt idx="19">
                  <c:v>2533170</c:v>
                </c:pt>
                <c:pt idx="20">
                  <c:v>1975482</c:v>
                </c:pt>
                <c:pt idx="21">
                  <c:v>2268554</c:v>
                </c:pt>
                <c:pt idx="22">
                  <c:v>2744025</c:v>
                </c:pt>
                <c:pt idx="23">
                  <c:v>3044630</c:v>
                </c:pt>
                <c:pt idx="24">
                  <c:v>2981086</c:v>
                </c:pt>
                <c:pt idx="25">
                  <c:v>2959194</c:v>
                </c:pt>
                <c:pt idx="26">
                  <c:v>2964650</c:v>
                </c:pt>
                <c:pt idx="27">
                  <c:v>2852701</c:v>
                </c:pt>
                <c:pt idx="28">
                  <c:v>2760158</c:v>
                </c:pt>
                <c:pt idx="29">
                  <c:v>2714881</c:v>
                </c:pt>
                <c:pt idx="30">
                  <c:v>2735878</c:v>
                </c:pt>
                <c:pt idx="31">
                  <c:v>2836123</c:v>
                </c:pt>
                <c:pt idx="32">
                  <c:v>3025710</c:v>
                </c:pt>
                <c:pt idx="33">
                  <c:v>3184513</c:v>
                </c:pt>
                <c:pt idx="34">
                  <c:v>3308805</c:v>
                </c:pt>
                <c:pt idx="35">
                  <c:v>3534787</c:v>
                </c:pt>
                <c:pt idx="36">
                  <c:v>3908686</c:v>
                </c:pt>
                <c:pt idx="37">
                  <c:v>4189324</c:v>
                </c:pt>
                <c:pt idx="38">
                  <c:v>4330117</c:v>
                </c:pt>
                <c:pt idx="39">
                  <c:v>4510077</c:v>
                </c:pt>
                <c:pt idx="40">
                  <c:v>4504677</c:v>
                </c:pt>
                <c:pt idx="41">
                  <c:v>4495748</c:v>
                </c:pt>
                <c:pt idx="42">
                  <c:v>4522428</c:v>
                </c:pt>
                <c:pt idx="43">
                  <c:v>4489125</c:v>
                </c:pt>
                <c:pt idx="44">
                  <c:v>4349282</c:v>
                </c:pt>
                <c:pt idx="45">
                  <c:v>4532246</c:v>
                </c:pt>
                <c:pt idx="46">
                  <c:v>4804212</c:v>
                </c:pt>
                <c:pt idx="47">
                  <c:v>5085469</c:v>
                </c:pt>
                <c:pt idx="48">
                  <c:v>5062463</c:v>
                </c:pt>
                <c:pt idx="49">
                  <c:v>5140711</c:v>
                </c:pt>
                <c:pt idx="50">
                  <c:v>5184138</c:v>
                </c:pt>
                <c:pt idx="51">
                  <c:v>4863885</c:v>
                </c:pt>
                <c:pt idx="52">
                  <c:v>4789101</c:v>
                </c:pt>
                <c:pt idx="53">
                  <c:v>4885176</c:v>
                </c:pt>
                <c:pt idx="54">
                  <c:v>4703020</c:v>
                </c:pt>
                <c:pt idx="55">
                  <c:v>4803782</c:v>
                </c:pt>
                <c:pt idx="56">
                  <c:v>4785229</c:v>
                </c:pt>
                <c:pt idx="57">
                  <c:v>5032673</c:v>
                </c:pt>
                <c:pt idx="58">
                  <c:v>5241452</c:v>
                </c:pt>
                <c:pt idx="59">
                  <c:v>4978017</c:v>
                </c:pt>
                <c:pt idx="60">
                  <c:v>5382099</c:v>
                </c:pt>
                <c:pt idx="61">
                  <c:v>4848474</c:v>
                </c:pt>
                <c:pt idx="62">
                  <c:v>4701805</c:v>
                </c:pt>
                <c:pt idx="63">
                  <c:v>4740335</c:v>
                </c:pt>
                <c:pt idx="64">
                  <c:v>4529481</c:v>
                </c:pt>
                <c:pt idx="65">
                  <c:v>4503774</c:v>
                </c:pt>
                <c:pt idx="66">
                  <c:v>4582551</c:v>
                </c:pt>
                <c:pt idx="67">
                  <c:v>4728978</c:v>
                </c:pt>
                <c:pt idx="68">
                  <c:v>4249583</c:v>
                </c:pt>
                <c:pt idx="69">
                  <c:v>3879087</c:v>
                </c:pt>
                <c:pt idx="70">
                  <c:v>4598837</c:v>
                </c:pt>
                <c:pt idx="71">
                  <c:v>4631637</c:v>
                </c:pt>
                <c:pt idx="72">
                  <c:v>4622904</c:v>
                </c:pt>
                <c:pt idx="73">
                  <c:v>4768523</c:v>
                </c:pt>
                <c:pt idx="74">
                  <c:v>4736591</c:v>
                </c:pt>
                <c:pt idx="75">
                  <c:v>4950397</c:v>
                </c:pt>
                <c:pt idx="76">
                  <c:v>5065529</c:v>
                </c:pt>
                <c:pt idx="77">
                  <c:v>4960329</c:v>
                </c:pt>
                <c:pt idx="78">
                  <c:v>4450314</c:v>
                </c:pt>
                <c:pt idx="79">
                  <c:v>4568480</c:v>
                </c:pt>
                <c:pt idx="80">
                  <c:v>5034061</c:v>
                </c:pt>
                <c:pt idx="81">
                  <c:v>4880023</c:v>
                </c:pt>
                <c:pt idx="82">
                  <c:v>5101811</c:v>
                </c:pt>
                <c:pt idx="83">
                  <c:v>5221390</c:v>
                </c:pt>
                <c:pt idx="84">
                  <c:v>4885245</c:v>
                </c:pt>
                <c:pt idx="85">
                  <c:v>5051357</c:v>
                </c:pt>
                <c:pt idx="86">
                  <c:v>5348921</c:v>
                </c:pt>
                <c:pt idx="87">
                  <c:v>5113218</c:v>
                </c:pt>
                <c:pt idx="88">
                  <c:v>5333881</c:v>
                </c:pt>
                <c:pt idx="89">
                  <c:v>4433050</c:v>
                </c:pt>
                <c:pt idx="90">
                  <c:v>4364654</c:v>
                </c:pt>
                <c:pt idx="91">
                  <c:v>4134613</c:v>
                </c:pt>
                <c:pt idx="92">
                  <c:v>4368998</c:v>
                </c:pt>
                <c:pt idx="93">
                  <c:v>4340359</c:v>
                </c:pt>
                <c:pt idx="94">
                  <c:v>4299632</c:v>
                </c:pt>
                <c:pt idx="95">
                  <c:v>4226535</c:v>
                </c:pt>
                <c:pt idx="96">
                  <c:v>4165286</c:v>
                </c:pt>
                <c:pt idx="97">
                  <c:v>4456779</c:v>
                </c:pt>
                <c:pt idx="98">
                  <c:v>4308959</c:v>
                </c:pt>
                <c:pt idx="99">
                  <c:v>4110635</c:v>
                </c:pt>
                <c:pt idx="100">
                  <c:v>4487110</c:v>
                </c:pt>
                <c:pt idx="101">
                  <c:v>4340176</c:v>
                </c:pt>
                <c:pt idx="102">
                  <c:v>4295311</c:v>
                </c:pt>
                <c:pt idx="103">
                  <c:v>3801597</c:v>
                </c:pt>
                <c:pt idx="104">
                  <c:v>4311273</c:v>
                </c:pt>
                <c:pt idx="105">
                  <c:v>3992987</c:v>
                </c:pt>
                <c:pt idx="106">
                  <c:v>3702681</c:v>
                </c:pt>
                <c:pt idx="107">
                  <c:v>4354515</c:v>
                </c:pt>
                <c:pt idx="108">
                  <c:v>4374793</c:v>
                </c:pt>
                <c:pt idx="109">
                  <c:v>3797820</c:v>
                </c:pt>
              </c:numCache>
            </c:numRef>
          </c:yVal>
          <c:smooth val="1"/>
          <c:extLst>
            <c:ext xmlns:c16="http://schemas.microsoft.com/office/drawing/2014/chart" uri="{C3380CC4-5D6E-409C-BE32-E72D297353CC}">
              <c16:uniqueId val="{00000001-0609-436B-8FA9-05462AC2ED93}"/>
            </c:ext>
          </c:extLst>
        </c:ser>
        <c:dLbls>
          <c:showLegendKey val="0"/>
          <c:showVal val="0"/>
          <c:showCatName val="0"/>
          <c:showSerName val="0"/>
          <c:showPercent val="0"/>
          <c:showBubbleSize val="0"/>
        </c:dLbls>
        <c:axId val="1168451088"/>
        <c:axId val="1168453488"/>
      </c:scatterChart>
      <c:valAx>
        <c:axId val="11684510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3488"/>
        <c:crosses val="autoZero"/>
        <c:crossBetween val="midCat"/>
      </c:valAx>
      <c:valAx>
        <c:axId val="11684534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108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WY'!$N$2</c:f>
              <c:strCache>
                <c:ptCount val="1"/>
                <c:pt idx="0">
                  <c:v>Over 4,400,000 use</c:v>
                </c:pt>
              </c:strCache>
            </c:strRef>
          </c:tx>
          <c:spPr>
            <a:ln w="19050" cap="rnd">
              <a:solidFill>
                <a:schemeClr val="accent1"/>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WY'!$N$3:$N$112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110077</c:v>
                </c:pt>
                <c:pt idx="40">
                  <c:v>104677</c:v>
                </c:pt>
                <c:pt idx="41">
                  <c:v>95748</c:v>
                </c:pt>
                <c:pt idx="42">
                  <c:v>122428</c:v>
                </c:pt>
                <c:pt idx="43">
                  <c:v>89125</c:v>
                </c:pt>
                <c:pt idx="44">
                  <c:v>0</c:v>
                </c:pt>
                <c:pt idx="45">
                  <c:v>132246</c:v>
                </c:pt>
                <c:pt idx="46">
                  <c:v>404212</c:v>
                </c:pt>
                <c:pt idx="47">
                  <c:v>685469</c:v>
                </c:pt>
                <c:pt idx="48">
                  <c:v>662463</c:v>
                </c:pt>
                <c:pt idx="49">
                  <c:v>740711</c:v>
                </c:pt>
                <c:pt idx="50">
                  <c:v>784138</c:v>
                </c:pt>
                <c:pt idx="51">
                  <c:v>463885</c:v>
                </c:pt>
                <c:pt idx="52">
                  <c:v>389101</c:v>
                </c:pt>
                <c:pt idx="53">
                  <c:v>485176</c:v>
                </c:pt>
                <c:pt idx="54">
                  <c:v>303020</c:v>
                </c:pt>
                <c:pt idx="55">
                  <c:v>403782</c:v>
                </c:pt>
                <c:pt idx="56">
                  <c:v>385229</c:v>
                </c:pt>
                <c:pt idx="57">
                  <c:v>632673</c:v>
                </c:pt>
                <c:pt idx="58">
                  <c:v>841452</c:v>
                </c:pt>
                <c:pt idx="59">
                  <c:v>578017</c:v>
                </c:pt>
                <c:pt idx="60">
                  <c:v>982099</c:v>
                </c:pt>
                <c:pt idx="61">
                  <c:v>448474</c:v>
                </c:pt>
                <c:pt idx="62">
                  <c:v>301805</c:v>
                </c:pt>
                <c:pt idx="63">
                  <c:v>340335</c:v>
                </c:pt>
                <c:pt idx="64">
                  <c:v>129481</c:v>
                </c:pt>
                <c:pt idx="65">
                  <c:v>103774</c:v>
                </c:pt>
                <c:pt idx="66">
                  <c:v>182551</c:v>
                </c:pt>
                <c:pt idx="67">
                  <c:v>328978</c:v>
                </c:pt>
                <c:pt idx="68">
                  <c:v>0</c:v>
                </c:pt>
                <c:pt idx="69">
                  <c:v>0</c:v>
                </c:pt>
                <c:pt idx="70">
                  <c:v>198837</c:v>
                </c:pt>
                <c:pt idx="71">
                  <c:v>231637</c:v>
                </c:pt>
                <c:pt idx="72">
                  <c:v>222904</c:v>
                </c:pt>
                <c:pt idx="73">
                  <c:v>368523</c:v>
                </c:pt>
                <c:pt idx="74">
                  <c:v>336591</c:v>
                </c:pt>
                <c:pt idx="75">
                  <c:v>550397</c:v>
                </c:pt>
                <c:pt idx="76">
                  <c:v>665529</c:v>
                </c:pt>
                <c:pt idx="77">
                  <c:v>560329</c:v>
                </c:pt>
                <c:pt idx="78">
                  <c:v>50314</c:v>
                </c:pt>
                <c:pt idx="79">
                  <c:v>168480</c:v>
                </c:pt>
                <c:pt idx="80">
                  <c:v>634061</c:v>
                </c:pt>
                <c:pt idx="81">
                  <c:v>480023</c:v>
                </c:pt>
                <c:pt idx="82">
                  <c:v>701811</c:v>
                </c:pt>
                <c:pt idx="83">
                  <c:v>821390</c:v>
                </c:pt>
                <c:pt idx="84">
                  <c:v>485245</c:v>
                </c:pt>
                <c:pt idx="85">
                  <c:v>651357</c:v>
                </c:pt>
                <c:pt idx="86">
                  <c:v>948921</c:v>
                </c:pt>
                <c:pt idx="87">
                  <c:v>713218</c:v>
                </c:pt>
                <c:pt idx="88">
                  <c:v>933881</c:v>
                </c:pt>
                <c:pt idx="89">
                  <c:v>33050</c:v>
                </c:pt>
                <c:pt idx="90">
                  <c:v>0</c:v>
                </c:pt>
                <c:pt idx="91">
                  <c:v>0</c:v>
                </c:pt>
                <c:pt idx="92">
                  <c:v>0</c:v>
                </c:pt>
                <c:pt idx="93">
                  <c:v>0</c:v>
                </c:pt>
                <c:pt idx="94">
                  <c:v>0</c:v>
                </c:pt>
                <c:pt idx="95">
                  <c:v>0</c:v>
                </c:pt>
                <c:pt idx="96">
                  <c:v>0</c:v>
                </c:pt>
                <c:pt idx="97">
                  <c:v>56779</c:v>
                </c:pt>
                <c:pt idx="98">
                  <c:v>0</c:v>
                </c:pt>
                <c:pt idx="99">
                  <c:v>0</c:v>
                </c:pt>
                <c:pt idx="100">
                  <c:v>87110</c:v>
                </c:pt>
                <c:pt idx="101">
                  <c:v>0</c:v>
                </c:pt>
                <c:pt idx="102">
                  <c:v>0</c:v>
                </c:pt>
                <c:pt idx="103">
                  <c:v>0</c:v>
                </c:pt>
                <c:pt idx="104">
                  <c:v>0</c:v>
                </c:pt>
                <c:pt idx="105">
                  <c:v>0</c:v>
                </c:pt>
                <c:pt idx="106">
                  <c:v>0</c:v>
                </c:pt>
                <c:pt idx="107">
                  <c:v>0</c:v>
                </c:pt>
                <c:pt idx="108">
                  <c:v>0</c:v>
                </c:pt>
                <c:pt idx="109">
                  <c:v>0</c:v>
                </c:pt>
              </c:numCache>
            </c:numRef>
          </c:yVal>
          <c:smooth val="1"/>
          <c:extLst>
            <c:ext xmlns:c16="http://schemas.microsoft.com/office/drawing/2014/chart" uri="{C3380CC4-5D6E-409C-BE32-E72D297353CC}">
              <c16:uniqueId val="{00000000-1C8C-4AA8-8AC0-57D5A475B751}"/>
            </c:ext>
          </c:extLst>
        </c:ser>
        <c:dLbls>
          <c:showLegendKey val="0"/>
          <c:showVal val="0"/>
          <c:showCatName val="0"/>
          <c:showSerName val="0"/>
          <c:showPercent val="0"/>
          <c:showBubbleSize val="0"/>
        </c:dLbls>
        <c:axId val="1123037696"/>
        <c:axId val="1123036256"/>
      </c:scatterChart>
      <c:valAx>
        <c:axId val="1123037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6256"/>
        <c:crosses val="autoZero"/>
        <c:crossBetween val="midCat"/>
      </c:valAx>
      <c:valAx>
        <c:axId val="11230362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769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Diversion</a:t>
            </a:r>
          </a:p>
        </c:rich>
      </c:tx>
      <c:overlay val="0"/>
      <c:spPr>
        <a:noFill/>
        <a:ln>
          <a:noFill/>
        </a:ln>
        <a:effectLst/>
      </c:spPr>
    </c:title>
    <c:autoTitleDeleted val="0"/>
    <c:plotArea>
      <c:layout/>
      <c:scatterChart>
        <c:scatterStyle val="smoothMarker"/>
        <c:varyColors val="0"/>
        <c:ser>
          <c:idx val="4"/>
          <c:order val="0"/>
          <c:tx>
            <c:strRef>
              <c:f>'Annual Div &amp; CU - WY'!$B$2</c:f>
              <c:strCache>
                <c:ptCount val="1"/>
                <c:pt idx="0">
                  <c:v>MWD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WY'!$B$38:$B$112</c:f>
              <c:numCache>
                <c:formatCode>General</c:formatCode>
                <c:ptCount val="75"/>
                <c:pt idx="0">
                  <c:v>172254</c:v>
                </c:pt>
                <c:pt idx="1">
                  <c:v>176808</c:v>
                </c:pt>
                <c:pt idx="2">
                  <c:v>210320</c:v>
                </c:pt>
                <c:pt idx="3">
                  <c:v>191750</c:v>
                </c:pt>
                <c:pt idx="4">
                  <c:v>222868</c:v>
                </c:pt>
                <c:pt idx="5">
                  <c:v>281672</c:v>
                </c:pt>
                <c:pt idx="6">
                  <c:v>412876</c:v>
                </c:pt>
                <c:pt idx="7">
                  <c:v>446449</c:v>
                </c:pt>
                <c:pt idx="8">
                  <c:v>606888</c:v>
                </c:pt>
                <c:pt idx="9">
                  <c:v>540979</c:v>
                </c:pt>
                <c:pt idx="10">
                  <c:v>660721</c:v>
                </c:pt>
                <c:pt idx="11">
                  <c:v>851200</c:v>
                </c:pt>
                <c:pt idx="12">
                  <c:v>1068592</c:v>
                </c:pt>
                <c:pt idx="13">
                  <c:v>1039377</c:v>
                </c:pt>
                <c:pt idx="14">
                  <c:v>1085744</c:v>
                </c:pt>
                <c:pt idx="15">
                  <c:v>1101269</c:v>
                </c:pt>
                <c:pt idx="16">
                  <c:v>1184983</c:v>
                </c:pt>
                <c:pt idx="17">
                  <c:v>1126240</c:v>
                </c:pt>
                <c:pt idx="18">
                  <c:v>1187427</c:v>
                </c:pt>
                <c:pt idx="19">
                  <c:v>1110509</c:v>
                </c:pt>
                <c:pt idx="20">
                  <c:v>1143931</c:v>
                </c:pt>
                <c:pt idx="21">
                  <c:v>1210617</c:v>
                </c:pt>
                <c:pt idx="22">
                  <c:v>1209534</c:v>
                </c:pt>
                <c:pt idx="23">
                  <c:v>1250438</c:v>
                </c:pt>
                <c:pt idx="24">
                  <c:v>1116031</c:v>
                </c:pt>
                <c:pt idx="25">
                  <c:v>1188411</c:v>
                </c:pt>
                <c:pt idx="26">
                  <c:v>871364</c:v>
                </c:pt>
                <c:pt idx="27">
                  <c:v>802481</c:v>
                </c:pt>
                <c:pt idx="28">
                  <c:v>1074880</c:v>
                </c:pt>
                <c:pt idx="29">
                  <c:v>889054</c:v>
                </c:pt>
                <c:pt idx="30">
                  <c:v>780798</c:v>
                </c:pt>
                <c:pt idx="31">
                  <c:v>814629</c:v>
                </c:pt>
                <c:pt idx="32">
                  <c:v>881255</c:v>
                </c:pt>
                <c:pt idx="33">
                  <c:v>769165</c:v>
                </c:pt>
                <c:pt idx="34">
                  <c:v>737860</c:v>
                </c:pt>
                <c:pt idx="35">
                  <c:v>1196413</c:v>
                </c:pt>
                <c:pt idx="36">
                  <c:v>1259716</c:v>
                </c:pt>
                <c:pt idx="37">
                  <c:v>1293728</c:v>
                </c:pt>
                <c:pt idx="38">
                  <c:v>1313285</c:v>
                </c:pt>
                <c:pt idx="39">
                  <c:v>1206149</c:v>
                </c:pt>
                <c:pt idx="40">
                  <c:v>1198614</c:v>
                </c:pt>
                <c:pt idx="41">
                  <c:v>1216118</c:v>
                </c:pt>
                <c:pt idx="42">
                  <c:v>1252224</c:v>
                </c:pt>
                <c:pt idx="43">
                  <c:v>1187221</c:v>
                </c:pt>
                <c:pt idx="44">
                  <c:v>1210890</c:v>
                </c:pt>
                <c:pt idx="45">
                  <c:v>1299135</c:v>
                </c:pt>
                <c:pt idx="46">
                  <c:v>1090650</c:v>
                </c:pt>
                <c:pt idx="47">
                  <c:v>1157759</c:v>
                </c:pt>
                <c:pt idx="48">
                  <c:v>1231603</c:v>
                </c:pt>
                <c:pt idx="49">
                  <c:v>1084473</c:v>
                </c:pt>
                <c:pt idx="50">
                  <c:v>1202946</c:v>
                </c:pt>
                <c:pt idx="51">
                  <c:v>1299244</c:v>
                </c:pt>
                <c:pt idx="52">
                  <c:v>1264299</c:v>
                </c:pt>
                <c:pt idx="53">
                  <c:v>1276970</c:v>
                </c:pt>
                <c:pt idx="54">
                  <c:v>766362</c:v>
                </c:pt>
                <c:pt idx="55">
                  <c:v>719107</c:v>
                </c:pt>
                <c:pt idx="56">
                  <c:v>870911</c:v>
                </c:pt>
                <c:pt idx="57">
                  <c:v>824342</c:v>
                </c:pt>
                <c:pt idx="58">
                  <c:v>688370</c:v>
                </c:pt>
                <c:pt idx="59">
                  <c:v>803478</c:v>
                </c:pt>
                <c:pt idx="60">
                  <c:v>1066255</c:v>
                </c:pt>
                <c:pt idx="61">
                  <c:v>1044889</c:v>
                </c:pt>
                <c:pt idx="62">
                  <c:v>965194</c:v>
                </c:pt>
                <c:pt idx="63">
                  <c:v>725609</c:v>
                </c:pt>
                <c:pt idx="64">
                  <c:v>783358</c:v>
                </c:pt>
                <c:pt idx="65">
                  <c:v>1139816</c:v>
                </c:pt>
                <c:pt idx="66">
                  <c:v>1196817</c:v>
                </c:pt>
                <c:pt idx="67">
                  <c:v>1056815</c:v>
                </c:pt>
                <c:pt idx="68">
                  <c:v>664736</c:v>
                </c:pt>
                <c:pt idx="69">
                  <c:v>909554</c:v>
                </c:pt>
                <c:pt idx="70">
                  <c:v>689050</c:v>
                </c:pt>
                <c:pt idx="71">
                  <c:v>630175</c:v>
                </c:pt>
                <c:pt idx="72">
                  <c:v>1064513</c:v>
                </c:pt>
                <c:pt idx="73">
                  <c:v>1114847</c:v>
                </c:pt>
                <c:pt idx="74">
                  <c:v>812275</c:v>
                </c:pt>
              </c:numCache>
            </c:numRef>
          </c:yVal>
          <c:smooth val="1"/>
          <c:extLst>
            <c:ext xmlns:c16="http://schemas.microsoft.com/office/drawing/2014/chart" uri="{C3380CC4-5D6E-409C-BE32-E72D297353CC}">
              <c16:uniqueId val="{00000000-E7D0-421C-AB7A-7C6EC68A3CFE}"/>
            </c:ext>
          </c:extLst>
        </c:ser>
        <c:ser>
          <c:idx val="5"/>
          <c:order val="1"/>
          <c:tx>
            <c:strRef>
              <c:f>'Annual Div &amp; CU - WY'!$C$2</c:f>
              <c:strCache>
                <c:ptCount val="1"/>
                <c:pt idx="0">
                  <c:v>PVID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WY'!$C$38:$C$112</c:f>
              <c:numCache>
                <c:formatCode>General</c:formatCode>
                <c:ptCount val="75"/>
                <c:pt idx="0">
                  <c:v>629253</c:v>
                </c:pt>
                <c:pt idx="1">
                  <c:v>738951</c:v>
                </c:pt>
                <c:pt idx="2">
                  <c:v>721278</c:v>
                </c:pt>
                <c:pt idx="3">
                  <c:v>723048</c:v>
                </c:pt>
                <c:pt idx="4">
                  <c:v>756399</c:v>
                </c:pt>
                <c:pt idx="5">
                  <c:v>837222</c:v>
                </c:pt>
                <c:pt idx="6">
                  <c:v>824052</c:v>
                </c:pt>
                <c:pt idx="7">
                  <c:v>913251</c:v>
                </c:pt>
                <c:pt idx="8">
                  <c:v>855075</c:v>
                </c:pt>
                <c:pt idx="9">
                  <c:v>861525</c:v>
                </c:pt>
                <c:pt idx="10">
                  <c:v>906075</c:v>
                </c:pt>
                <c:pt idx="11">
                  <c:v>918150</c:v>
                </c:pt>
                <c:pt idx="12">
                  <c:v>937050</c:v>
                </c:pt>
                <c:pt idx="13">
                  <c:v>950400</c:v>
                </c:pt>
                <c:pt idx="14">
                  <c:v>935547</c:v>
                </c:pt>
                <c:pt idx="15">
                  <c:v>1036459</c:v>
                </c:pt>
                <c:pt idx="16">
                  <c:v>808390</c:v>
                </c:pt>
                <c:pt idx="17">
                  <c:v>809000</c:v>
                </c:pt>
                <c:pt idx="18">
                  <c:v>826530</c:v>
                </c:pt>
                <c:pt idx="19">
                  <c:v>863790</c:v>
                </c:pt>
                <c:pt idx="20">
                  <c:v>886980</c:v>
                </c:pt>
                <c:pt idx="21">
                  <c:v>851730</c:v>
                </c:pt>
                <c:pt idx="22">
                  <c:v>896510</c:v>
                </c:pt>
                <c:pt idx="23">
                  <c:v>909680</c:v>
                </c:pt>
                <c:pt idx="24">
                  <c:v>906100</c:v>
                </c:pt>
                <c:pt idx="25">
                  <c:v>937410</c:v>
                </c:pt>
                <c:pt idx="26">
                  <c:v>917177</c:v>
                </c:pt>
                <c:pt idx="27">
                  <c:v>915843</c:v>
                </c:pt>
                <c:pt idx="28">
                  <c:v>919003</c:v>
                </c:pt>
                <c:pt idx="29">
                  <c:v>900464</c:v>
                </c:pt>
                <c:pt idx="30">
                  <c:v>928743</c:v>
                </c:pt>
                <c:pt idx="31">
                  <c:v>916104</c:v>
                </c:pt>
                <c:pt idx="32">
                  <c:v>1018326</c:v>
                </c:pt>
                <c:pt idx="33">
                  <c:v>953648</c:v>
                </c:pt>
                <c:pt idx="34">
                  <c:v>779125</c:v>
                </c:pt>
                <c:pt idx="35">
                  <c:v>857959</c:v>
                </c:pt>
                <c:pt idx="36">
                  <c:v>861798</c:v>
                </c:pt>
                <c:pt idx="37">
                  <c:v>872620</c:v>
                </c:pt>
                <c:pt idx="38">
                  <c:v>864273</c:v>
                </c:pt>
                <c:pt idx="39">
                  <c:v>875243</c:v>
                </c:pt>
                <c:pt idx="40">
                  <c:v>928217</c:v>
                </c:pt>
                <c:pt idx="41">
                  <c:v>909614</c:v>
                </c:pt>
                <c:pt idx="42">
                  <c:v>858010</c:v>
                </c:pt>
                <c:pt idx="43">
                  <c:v>803730</c:v>
                </c:pt>
                <c:pt idx="44">
                  <c:v>714890</c:v>
                </c:pt>
                <c:pt idx="45">
                  <c:v>788010</c:v>
                </c:pt>
                <c:pt idx="46">
                  <c:v>855100</c:v>
                </c:pt>
                <c:pt idx="47">
                  <c:v>943510</c:v>
                </c:pt>
                <c:pt idx="48">
                  <c:v>931440</c:v>
                </c:pt>
                <c:pt idx="49">
                  <c:v>911700</c:v>
                </c:pt>
                <c:pt idx="50">
                  <c:v>922230</c:v>
                </c:pt>
                <c:pt idx="51">
                  <c:v>1003570</c:v>
                </c:pt>
                <c:pt idx="52">
                  <c:v>931050</c:v>
                </c:pt>
                <c:pt idx="53">
                  <c:v>1001580</c:v>
                </c:pt>
                <c:pt idx="54">
                  <c:v>928200</c:v>
                </c:pt>
                <c:pt idx="55">
                  <c:v>1005230</c:v>
                </c:pt>
                <c:pt idx="56">
                  <c:v>785510</c:v>
                </c:pt>
                <c:pt idx="57">
                  <c:v>840330</c:v>
                </c:pt>
                <c:pt idx="58">
                  <c:v>922410</c:v>
                </c:pt>
                <c:pt idx="59">
                  <c:v>884700</c:v>
                </c:pt>
                <c:pt idx="60">
                  <c:v>771040</c:v>
                </c:pt>
                <c:pt idx="61">
                  <c:v>704180</c:v>
                </c:pt>
                <c:pt idx="62">
                  <c:v>810040</c:v>
                </c:pt>
                <c:pt idx="63">
                  <c:v>861040</c:v>
                </c:pt>
                <c:pt idx="64">
                  <c:v>971700</c:v>
                </c:pt>
                <c:pt idx="65">
                  <c:v>952710</c:v>
                </c:pt>
                <c:pt idx="66">
                  <c:v>871750</c:v>
                </c:pt>
                <c:pt idx="67">
                  <c:v>800620</c:v>
                </c:pt>
                <c:pt idx="68">
                  <c:v>732638</c:v>
                </c:pt>
                <c:pt idx="69">
                  <c:v>789257</c:v>
                </c:pt>
                <c:pt idx="70">
                  <c:v>801223</c:v>
                </c:pt>
                <c:pt idx="71">
                  <c:v>771875</c:v>
                </c:pt>
                <c:pt idx="72">
                  <c:v>824830</c:v>
                </c:pt>
                <c:pt idx="73">
                  <c:v>784198</c:v>
                </c:pt>
                <c:pt idx="74">
                  <c:v>696895</c:v>
                </c:pt>
              </c:numCache>
            </c:numRef>
          </c:yVal>
          <c:smooth val="1"/>
          <c:extLst>
            <c:ext xmlns:c16="http://schemas.microsoft.com/office/drawing/2014/chart" uri="{C3380CC4-5D6E-409C-BE32-E72D297353CC}">
              <c16:uniqueId val="{00000001-E7D0-421C-AB7A-7C6EC68A3CFE}"/>
            </c:ext>
          </c:extLst>
        </c:ser>
        <c:ser>
          <c:idx val="6"/>
          <c:order val="2"/>
          <c:tx>
            <c:strRef>
              <c:f>'Annual Div &amp; CU - WY'!$D$2</c:f>
              <c:strCache>
                <c:ptCount val="1"/>
                <c:pt idx="0">
                  <c:v>IID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WY'!$D$38:$D$112</c:f>
              <c:numCache>
                <c:formatCode>General</c:formatCode>
                <c:ptCount val="75"/>
                <c:pt idx="0">
                  <c:v>2927301</c:v>
                </c:pt>
                <c:pt idx="1">
                  <c:v>3059625</c:v>
                </c:pt>
                <c:pt idx="2">
                  <c:v>3186528</c:v>
                </c:pt>
                <c:pt idx="3">
                  <c:v>3294504</c:v>
                </c:pt>
                <c:pt idx="4">
                  <c:v>3417498</c:v>
                </c:pt>
                <c:pt idx="5">
                  <c:v>3272199</c:v>
                </c:pt>
                <c:pt idx="6">
                  <c:v>3128778</c:v>
                </c:pt>
                <c:pt idx="7">
                  <c:v>3081498</c:v>
                </c:pt>
                <c:pt idx="8">
                  <c:v>2983521</c:v>
                </c:pt>
                <c:pt idx="9">
                  <c:v>2917302</c:v>
                </c:pt>
                <c:pt idx="10">
                  <c:v>2966604</c:v>
                </c:pt>
                <c:pt idx="11">
                  <c:v>3117801</c:v>
                </c:pt>
                <c:pt idx="12">
                  <c:v>3135597</c:v>
                </c:pt>
                <c:pt idx="13">
                  <c:v>3130371</c:v>
                </c:pt>
                <c:pt idx="14">
                  <c:v>3186774</c:v>
                </c:pt>
                <c:pt idx="15">
                  <c:v>3171301</c:v>
                </c:pt>
                <c:pt idx="16">
                  <c:v>2812386</c:v>
                </c:pt>
                <c:pt idx="17">
                  <c:v>2831120</c:v>
                </c:pt>
                <c:pt idx="18">
                  <c:v>2916763</c:v>
                </c:pt>
                <c:pt idx="19">
                  <c:v>2779439</c:v>
                </c:pt>
                <c:pt idx="20">
                  <c:v>2820686</c:v>
                </c:pt>
                <c:pt idx="21">
                  <c:v>2783427</c:v>
                </c:pt>
                <c:pt idx="22">
                  <c:v>2963104</c:v>
                </c:pt>
                <c:pt idx="23">
                  <c:v>3063984</c:v>
                </c:pt>
                <c:pt idx="24">
                  <c:v>2942977</c:v>
                </c:pt>
                <c:pt idx="25">
                  <c:v>3228301</c:v>
                </c:pt>
                <c:pt idx="26">
                  <c:v>3023047</c:v>
                </c:pt>
                <c:pt idx="27">
                  <c:v>2992458</c:v>
                </c:pt>
                <c:pt idx="28">
                  <c:v>2795465</c:v>
                </c:pt>
                <c:pt idx="29">
                  <c:v>2760903</c:v>
                </c:pt>
                <c:pt idx="30">
                  <c:v>2802246</c:v>
                </c:pt>
                <c:pt idx="31">
                  <c:v>2854498</c:v>
                </c:pt>
                <c:pt idx="32">
                  <c:v>2909206</c:v>
                </c:pt>
                <c:pt idx="33">
                  <c:v>2644043</c:v>
                </c:pt>
                <c:pt idx="34">
                  <c:v>2495659</c:v>
                </c:pt>
                <c:pt idx="35">
                  <c:v>2740683</c:v>
                </c:pt>
                <c:pt idx="36">
                  <c:v>2742495</c:v>
                </c:pt>
                <c:pt idx="37">
                  <c:v>2669199</c:v>
                </c:pt>
                <c:pt idx="38">
                  <c:v>2801626</c:v>
                </c:pt>
                <c:pt idx="39">
                  <c:v>2893796</c:v>
                </c:pt>
                <c:pt idx="40">
                  <c:v>3073075</c:v>
                </c:pt>
                <c:pt idx="41">
                  <c:v>3127810</c:v>
                </c:pt>
                <c:pt idx="42">
                  <c:v>3052034</c:v>
                </c:pt>
                <c:pt idx="43">
                  <c:v>2701270</c:v>
                </c:pt>
                <c:pt idx="44">
                  <c:v>2846030</c:v>
                </c:pt>
                <c:pt idx="45">
                  <c:v>3153589</c:v>
                </c:pt>
                <c:pt idx="46">
                  <c:v>3153271</c:v>
                </c:pt>
                <c:pt idx="47">
                  <c:v>3239202</c:v>
                </c:pt>
                <c:pt idx="48">
                  <c:v>3282441</c:v>
                </c:pt>
                <c:pt idx="49">
                  <c:v>3132657</c:v>
                </c:pt>
                <c:pt idx="50">
                  <c:v>3093003</c:v>
                </c:pt>
                <c:pt idx="51">
                  <c:v>3134468</c:v>
                </c:pt>
                <c:pt idx="52">
                  <c:v>3039966</c:v>
                </c:pt>
                <c:pt idx="53">
                  <c:v>3258608</c:v>
                </c:pt>
                <c:pt idx="54">
                  <c:v>3051857</c:v>
                </c:pt>
                <c:pt idx="55">
                  <c:v>2981901</c:v>
                </c:pt>
                <c:pt idx="56">
                  <c:v>2757041</c:v>
                </c:pt>
                <c:pt idx="57">
                  <c:v>2968329</c:v>
                </c:pt>
                <c:pt idx="58">
                  <c:v>3035678</c:v>
                </c:pt>
                <c:pt idx="59">
                  <c:v>2916470</c:v>
                </c:pt>
                <c:pt idx="60">
                  <c:v>2666992</c:v>
                </c:pt>
                <c:pt idx="61">
                  <c:v>2667974</c:v>
                </c:pt>
                <c:pt idx="62">
                  <c:v>2853090</c:v>
                </c:pt>
                <c:pt idx="63">
                  <c:v>2900964</c:v>
                </c:pt>
                <c:pt idx="64">
                  <c:v>2570592</c:v>
                </c:pt>
                <c:pt idx="65">
                  <c:v>2544969</c:v>
                </c:pt>
                <c:pt idx="66">
                  <c:v>2371631</c:v>
                </c:pt>
                <c:pt idx="67">
                  <c:v>2502316</c:v>
                </c:pt>
                <c:pt idx="68">
                  <c:v>2449890</c:v>
                </c:pt>
                <c:pt idx="69">
                  <c:v>2594906</c:v>
                </c:pt>
                <c:pt idx="70">
                  <c:v>2547684</c:v>
                </c:pt>
                <c:pt idx="71">
                  <c:v>2405112</c:v>
                </c:pt>
                <c:pt idx="72">
                  <c:v>2630237</c:v>
                </c:pt>
                <c:pt idx="73">
                  <c:v>2619325</c:v>
                </c:pt>
                <c:pt idx="74">
                  <c:v>2407696</c:v>
                </c:pt>
              </c:numCache>
            </c:numRef>
          </c:yVal>
          <c:smooth val="1"/>
          <c:extLst>
            <c:ext xmlns:c16="http://schemas.microsoft.com/office/drawing/2014/chart" uri="{C3380CC4-5D6E-409C-BE32-E72D297353CC}">
              <c16:uniqueId val="{00000002-E7D0-421C-AB7A-7C6EC68A3CFE}"/>
            </c:ext>
          </c:extLst>
        </c:ser>
        <c:ser>
          <c:idx val="7"/>
          <c:order val="3"/>
          <c:tx>
            <c:strRef>
              <c:f>'Annual Div &amp; CU - WY'!$E$2</c:f>
              <c:strCache>
                <c:ptCount val="1"/>
                <c:pt idx="0">
                  <c:v>CVWD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WY'!$E$38:$E$112</c:f>
              <c:numCache>
                <c:formatCode>General</c:formatCode>
                <c:ptCount val="75"/>
                <c:pt idx="0">
                  <c:v>153972</c:v>
                </c:pt>
                <c:pt idx="1">
                  <c:v>326274</c:v>
                </c:pt>
                <c:pt idx="2">
                  <c:v>477228</c:v>
                </c:pt>
                <c:pt idx="3">
                  <c:v>520773</c:v>
                </c:pt>
                <c:pt idx="4">
                  <c:v>530574</c:v>
                </c:pt>
                <c:pt idx="5">
                  <c:v>570522</c:v>
                </c:pt>
                <c:pt idx="6">
                  <c:v>600177</c:v>
                </c:pt>
                <c:pt idx="7">
                  <c:v>586023</c:v>
                </c:pt>
                <c:pt idx="8">
                  <c:v>538374</c:v>
                </c:pt>
                <c:pt idx="9">
                  <c:v>520875</c:v>
                </c:pt>
                <c:pt idx="10">
                  <c:v>517053</c:v>
                </c:pt>
                <c:pt idx="11">
                  <c:v>519651</c:v>
                </c:pt>
                <c:pt idx="12">
                  <c:v>532500</c:v>
                </c:pt>
                <c:pt idx="13">
                  <c:v>574425</c:v>
                </c:pt>
                <c:pt idx="14">
                  <c:v>568272</c:v>
                </c:pt>
                <c:pt idx="15">
                  <c:v>573230</c:v>
                </c:pt>
                <c:pt idx="16">
                  <c:v>537316</c:v>
                </c:pt>
                <c:pt idx="17">
                  <c:v>492705</c:v>
                </c:pt>
                <c:pt idx="18">
                  <c:v>461632</c:v>
                </c:pt>
                <c:pt idx="19">
                  <c:v>474674</c:v>
                </c:pt>
                <c:pt idx="20">
                  <c:v>499748</c:v>
                </c:pt>
                <c:pt idx="21">
                  <c:v>453161</c:v>
                </c:pt>
                <c:pt idx="22">
                  <c:v>457630</c:v>
                </c:pt>
                <c:pt idx="23">
                  <c:v>505992</c:v>
                </c:pt>
                <c:pt idx="24">
                  <c:v>519411</c:v>
                </c:pt>
                <c:pt idx="25">
                  <c:v>551242</c:v>
                </c:pt>
                <c:pt idx="26">
                  <c:v>567027</c:v>
                </c:pt>
                <c:pt idx="27">
                  <c:v>544738</c:v>
                </c:pt>
                <c:pt idx="28">
                  <c:v>505457</c:v>
                </c:pt>
                <c:pt idx="29">
                  <c:v>500027</c:v>
                </c:pt>
                <c:pt idx="30">
                  <c:v>532592</c:v>
                </c:pt>
                <c:pt idx="31">
                  <c:v>539686</c:v>
                </c:pt>
                <c:pt idx="32">
                  <c:v>472284</c:v>
                </c:pt>
                <c:pt idx="33">
                  <c:v>428770</c:v>
                </c:pt>
                <c:pt idx="34">
                  <c:v>368683</c:v>
                </c:pt>
                <c:pt idx="35">
                  <c:v>365622</c:v>
                </c:pt>
                <c:pt idx="36">
                  <c:v>345102</c:v>
                </c:pt>
                <c:pt idx="37">
                  <c:v>338509</c:v>
                </c:pt>
                <c:pt idx="38">
                  <c:v>338664</c:v>
                </c:pt>
                <c:pt idx="39">
                  <c:v>333687</c:v>
                </c:pt>
                <c:pt idx="40">
                  <c:v>362121</c:v>
                </c:pt>
                <c:pt idx="41">
                  <c:v>374361</c:v>
                </c:pt>
                <c:pt idx="42">
                  <c:v>336410</c:v>
                </c:pt>
                <c:pt idx="43">
                  <c:v>322373</c:v>
                </c:pt>
                <c:pt idx="44">
                  <c:v>328942</c:v>
                </c:pt>
                <c:pt idx="45">
                  <c:v>341047</c:v>
                </c:pt>
                <c:pt idx="46">
                  <c:v>336165</c:v>
                </c:pt>
                <c:pt idx="47">
                  <c:v>342484</c:v>
                </c:pt>
                <c:pt idx="48">
                  <c:v>342936</c:v>
                </c:pt>
                <c:pt idx="49">
                  <c:v>342517</c:v>
                </c:pt>
                <c:pt idx="50">
                  <c:v>335594</c:v>
                </c:pt>
                <c:pt idx="51">
                  <c:v>348258</c:v>
                </c:pt>
                <c:pt idx="52">
                  <c:v>327032</c:v>
                </c:pt>
                <c:pt idx="53">
                  <c:v>344611</c:v>
                </c:pt>
                <c:pt idx="54">
                  <c:v>306933</c:v>
                </c:pt>
                <c:pt idx="55">
                  <c:v>331774</c:v>
                </c:pt>
                <c:pt idx="56">
                  <c:v>312533</c:v>
                </c:pt>
                <c:pt idx="57">
                  <c:v>332432</c:v>
                </c:pt>
                <c:pt idx="58">
                  <c:v>322894</c:v>
                </c:pt>
                <c:pt idx="59">
                  <c:v>309881</c:v>
                </c:pt>
                <c:pt idx="60">
                  <c:v>321897</c:v>
                </c:pt>
                <c:pt idx="61">
                  <c:v>324788</c:v>
                </c:pt>
                <c:pt idx="62">
                  <c:v>318675</c:v>
                </c:pt>
                <c:pt idx="63">
                  <c:v>337238</c:v>
                </c:pt>
                <c:pt idx="64">
                  <c:v>343513</c:v>
                </c:pt>
                <c:pt idx="65">
                  <c:v>363863</c:v>
                </c:pt>
                <c:pt idx="66">
                  <c:v>358887</c:v>
                </c:pt>
                <c:pt idx="67">
                  <c:v>377675</c:v>
                </c:pt>
                <c:pt idx="68">
                  <c:v>345148</c:v>
                </c:pt>
                <c:pt idx="69">
                  <c:v>348320</c:v>
                </c:pt>
                <c:pt idx="70">
                  <c:v>354511</c:v>
                </c:pt>
                <c:pt idx="71">
                  <c:v>364291</c:v>
                </c:pt>
                <c:pt idx="72">
                  <c:v>387225</c:v>
                </c:pt>
                <c:pt idx="73">
                  <c:v>362231</c:v>
                </c:pt>
                <c:pt idx="74">
                  <c:v>299392</c:v>
                </c:pt>
              </c:numCache>
            </c:numRef>
          </c:yVal>
          <c:smooth val="1"/>
          <c:extLst>
            <c:ext xmlns:c16="http://schemas.microsoft.com/office/drawing/2014/chart" uri="{C3380CC4-5D6E-409C-BE32-E72D297353CC}">
              <c16:uniqueId val="{00000003-E7D0-421C-AB7A-7C6EC68A3CFE}"/>
            </c:ext>
          </c:extLst>
        </c:ser>
        <c:dLbls>
          <c:showLegendKey val="0"/>
          <c:showVal val="0"/>
          <c:showCatName val="0"/>
          <c:showSerName val="0"/>
          <c:showPercent val="0"/>
          <c:showBubbleSize val="0"/>
        </c:dLbls>
        <c:axId val="1129221456"/>
        <c:axId val="1122279184"/>
      </c:scatterChart>
      <c:valAx>
        <c:axId val="1129221456"/>
        <c:scaling>
          <c:orientation val="minMax"/>
          <c:min val="2000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279184"/>
        <c:crosses val="autoZero"/>
        <c:crossBetween val="midCat"/>
      </c:valAx>
      <c:valAx>
        <c:axId val="112227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221456"/>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9" Type="http://schemas.openxmlformats.org/officeDocument/2006/relationships/image" Target="../media/image14.png"/></Relationships>
</file>

<file path=xl/drawings/_rels/drawing4.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5.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editAs="oneCell">
    <xdr:from>
      <xdr:col>2</xdr:col>
      <xdr:colOff>2209800</xdr:colOff>
      <xdr:row>32</xdr:row>
      <xdr:rowOff>66675</xdr:rowOff>
    </xdr:from>
    <xdr:to>
      <xdr:col>4</xdr:col>
      <xdr:colOff>2093063</xdr:colOff>
      <xdr:row>61</xdr:row>
      <xdr:rowOff>105039</xdr:rowOff>
    </xdr:to>
    <xdr:pic>
      <xdr:nvPicPr>
        <xdr:cNvPr id="2" name="Picture 1">
          <a:extLst>
            <a:ext uri="{FF2B5EF4-FFF2-40B4-BE49-F238E27FC236}">
              <a16:creationId xmlns:a16="http://schemas.microsoft.com/office/drawing/2014/main" id="{C122BC74-AD97-4F9C-A1B2-111BC0425B2B}"/>
            </a:ext>
          </a:extLst>
        </xdr:cNvPr>
        <xdr:cNvPicPr>
          <a:picLocks noChangeAspect="1"/>
        </xdr:cNvPicPr>
      </xdr:nvPicPr>
      <xdr:blipFill>
        <a:blip xmlns:r="http://schemas.openxmlformats.org/officeDocument/2006/relationships" r:embed="rId1"/>
        <a:stretch>
          <a:fillRect/>
        </a:stretch>
      </xdr:blipFill>
      <xdr:spPr>
        <a:xfrm>
          <a:off x="5619750" y="6496050"/>
          <a:ext cx="7179413" cy="5562864"/>
        </a:xfrm>
        <a:prstGeom prst="rect">
          <a:avLst/>
        </a:prstGeom>
      </xdr:spPr>
    </xdr:pic>
    <xdr:clientData/>
  </xdr:twoCellAnchor>
  <xdr:twoCellAnchor editAs="oneCell">
    <xdr:from>
      <xdr:col>0</xdr:col>
      <xdr:colOff>0</xdr:colOff>
      <xdr:row>32</xdr:row>
      <xdr:rowOff>114300</xdr:rowOff>
    </xdr:from>
    <xdr:to>
      <xdr:col>2</xdr:col>
      <xdr:colOff>2229637</xdr:colOff>
      <xdr:row>71</xdr:row>
      <xdr:rowOff>67705</xdr:rowOff>
    </xdr:to>
    <xdr:pic>
      <xdr:nvPicPr>
        <xdr:cNvPr id="3" name="Picture 2">
          <a:extLst>
            <a:ext uri="{FF2B5EF4-FFF2-40B4-BE49-F238E27FC236}">
              <a16:creationId xmlns:a16="http://schemas.microsoft.com/office/drawing/2014/main" id="{077AAF70-0B9B-48AB-89B0-F9EB8A4FB718}"/>
            </a:ext>
          </a:extLst>
        </xdr:cNvPr>
        <xdr:cNvPicPr>
          <a:picLocks noChangeAspect="1"/>
        </xdr:cNvPicPr>
      </xdr:nvPicPr>
      <xdr:blipFill>
        <a:blip xmlns:r="http://schemas.openxmlformats.org/officeDocument/2006/relationships" r:embed="rId2"/>
        <a:stretch>
          <a:fillRect/>
        </a:stretch>
      </xdr:blipFill>
      <xdr:spPr>
        <a:xfrm>
          <a:off x="0" y="6543675"/>
          <a:ext cx="5639587" cy="738290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986118</xdr:colOff>
      <xdr:row>2</xdr:row>
      <xdr:rowOff>39781</xdr:rowOff>
    </xdr:from>
    <xdr:to>
      <xdr:col>9</xdr:col>
      <xdr:colOff>584038</xdr:colOff>
      <xdr:row>19</xdr:row>
      <xdr:rowOff>145023</xdr:rowOff>
    </xdr:to>
    <xdr:pic>
      <xdr:nvPicPr>
        <xdr:cNvPr id="2" name="Picture 1">
          <a:extLst>
            <a:ext uri="{FF2B5EF4-FFF2-40B4-BE49-F238E27FC236}">
              <a16:creationId xmlns:a16="http://schemas.microsoft.com/office/drawing/2014/main" id="{C00784C9-0056-FF72-6552-400BF8C1A97D}"/>
            </a:ext>
          </a:extLst>
        </xdr:cNvPr>
        <xdr:cNvPicPr>
          <a:picLocks noChangeAspect="1"/>
        </xdr:cNvPicPr>
      </xdr:nvPicPr>
      <xdr:blipFill>
        <a:blip xmlns:r="http://schemas.openxmlformats.org/officeDocument/2006/relationships" r:embed="rId1"/>
        <a:stretch>
          <a:fillRect/>
        </a:stretch>
      </xdr:blipFill>
      <xdr:spPr>
        <a:xfrm>
          <a:off x="2588559" y="420781"/>
          <a:ext cx="5492214" cy="3343742"/>
        </a:xfrm>
        <a:prstGeom prst="rect">
          <a:avLst/>
        </a:prstGeom>
      </xdr:spPr>
    </xdr:pic>
    <xdr:clientData/>
  </xdr:twoCellAnchor>
  <xdr:twoCellAnchor editAs="oneCell">
    <xdr:from>
      <xdr:col>12</xdr:col>
      <xdr:colOff>33617</xdr:colOff>
      <xdr:row>3</xdr:row>
      <xdr:rowOff>7844</xdr:rowOff>
    </xdr:from>
    <xdr:to>
      <xdr:col>19</xdr:col>
      <xdr:colOff>526676</xdr:colOff>
      <xdr:row>21</xdr:row>
      <xdr:rowOff>147765</xdr:rowOff>
    </xdr:to>
    <xdr:pic>
      <xdr:nvPicPr>
        <xdr:cNvPr id="3" name="Picture 2">
          <a:extLst>
            <a:ext uri="{FF2B5EF4-FFF2-40B4-BE49-F238E27FC236}">
              <a16:creationId xmlns:a16="http://schemas.microsoft.com/office/drawing/2014/main" id="{B3816653-0D9E-7EB0-59DD-593840E57BF4}"/>
            </a:ext>
          </a:extLst>
        </xdr:cNvPr>
        <xdr:cNvPicPr>
          <a:picLocks noChangeAspect="1"/>
        </xdr:cNvPicPr>
      </xdr:nvPicPr>
      <xdr:blipFill>
        <a:blip xmlns:r="http://schemas.openxmlformats.org/officeDocument/2006/relationships" r:embed="rId2"/>
        <a:stretch>
          <a:fillRect/>
        </a:stretch>
      </xdr:blipFill>
      <xdr:spPr>
        <a:xfrm>
          <a:off x="9345705" y="579344"/>
          <a:ext cx="4728883" cy="3568921"/>
        </a:xfrm>
        <a:prstGeom prst="rect">
          <a:avLst/>
        </a:prstGeom>
      </xdr:spPr>
    </xdr:pic>
    <xdr:clientData/>
  </xdr:twoCellAnchor>
  <xdr:twoCellAnchor editAs="oneCell">
    <xdr:from>
      <xdr:col>12</xdr:col>
      <xdr:colOff>24279</xdr:colOff>
      <xdr:row>22</xdr:row>
      <xdr:rowOff>46980</xdr:rowOff>
    </xdr:from>
    <xdr:to>
      <xdr:col>19</xdr:col>
      <xdr:colOff>485810</xdr:colOff>
      <xdr:row>61</xdr:row>
      <xdr:rowOff>24962</xdr:rowOff>
    </xdr:to>
    <xdr:pic>
      <xdr:nvPicPr>
        <xdr:cNvPr id="4" name="Picture 3">
          <a:extLst>
            <a:ext uri="{FF2B5EF4-FFF2-40B4-BE49-F238E27FC236}">
              <a16:creationId xmlns:a16="http://schemas.microsoft.com/office/drawing/2014/main" id="{AFBB754B-FBAE-45F9-B208-CE48D4DFE72E}"/>
            </a:ext>
          </a:extLst>
        </xdr:cNvPr>
        <xdr:cNvPicPr>
          <a:picLocks noChangeAspect="1"/>
        </xdr:cNvPicPr>
      </xdr:nvPicPr>
      <xdr:blipFill>
        <a:blip xmlns:r="http://schemas.openxmlformats.org/officeDocument/2006/relationships" r:embed="rId3"/>
        <a:stretch>
          <a:fillRect/>
        </a:stretch>
      </xdr:blipFill>
      <xdr:spPr>
        <a:xfrm>
          <a:off x="9336367" y="4237980"/>
          <a:ext cx="4697355" cy="759798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142875</xdr:colOff>
      <xdr:row>83</xdr:row>
      <xdr:rowOff>161925</xdr:rowOff>
    </xdr:from>
    <xdr:to>
      <xdr:col>11</xdr:col>
      <xdr:colOff>591923</xdr:colOff>
      <xdr:row>103</xdr:row>
      <xdr:rowOff>29088</xdr:rowOff>
    </xdr:to>
    <xdr:pic>
      <xdr:nvPicPr>
        <xdr:cNvPr id="6" name="Picture 5">
          <a:extLst>
            <a:ext uri="{FF2B5EF4-FFF2-40B4-BE49-F238E27FC236}">
              <a16:creationId xmlns:a16="http://schemas.microsoft.com/office/drawing/2014/main" id="{67F05629-6133-DE75-604B-6C90755364C0}"/>
            </a:ext>
          </a:extLst>
        </xdr:cNvPr>
        <xdr:cNvPicPr>
          <a:picLocks noChangeAspect="1"/>
        </xdr:cNvPicPr>
      </xdr:nvPicPr>
      <xdr:blipFill>
        <a:blip xmlns:r="http://schemas.openxmlformats.org/officeDocument/2006/relationships" r:embed="rId1"/>
        <a:stretch>
          <a:fillRect/>
        </a:stretch>
      </xdr:blipFill>
      <xdr:spPr>
        <a:xfrm>
          <a:off x="752475" y="15973425"/>
          <a:ext cx="9840698" cy="3677163"/>
        </a:xfrm>
        <a:prstGeom prst="rect">
          <a:avLst/>
        </a:prstGeom>
      </xdr:spPr>
    </xdr:pic>
    <xdr:clientData/>
  </xdr:twoCellAnchor>
  <xdr:oneCellAnchor>
    <xdr:from>
      <xdr:col>8</xdr:col>
      <xdr:colOff>133350</xdr:colOff>
      <xdr:row>15</xdr:row>
      <xdr:rowOff>0</xdr:rowOff>
    </xdr:from>
    <xdr:ext cx="9488224" cy="3591426"/>
    <xdr:pic>
      <xdr:nvPicPr>
        <xdr:cNvPr id="2" name="Picture 1">
          <a:extLst>
            <a:ext uri="{FF2B5EF4-FFF2-40B4-BE49-F238E27FC236}">
              <a16:creationId xmlns:a16="http://schemas.microsoft.com/office/drawing/2014/main" id="{29DB2AB4-594A-498D-BD1B-A852E637953C}"/>
            </a:ext>
          </a:extLst>
        </xdr:cNvPr>
        <xdr:cNvPicPr>
          <a:picLocks noChangeAspect="1"/>
        </xdr:cNvPicPr>
      </xdr:nvPicPr>
      <xdr:blipFill>
        <a:blip xmlns:r="http://schemas.openxmlformats.org/officeDocument/2006/relationships" r:embed="rId2"/>
        <a:stretch>
          <a:fillRect/>
        </a:stretch>
      </xdr:blipFill>
      <xdr:spPr>
        <a:xfrm>
          <a:off x="5010150" y="2857500"/>
          <a:ext cx="9488224" cy="3591426"/>
        </a:xfrm>
        <a:prstGeom prst="rect">
          <a:avLst/>
        </a:prstGeom>
      </xdr:spPr>
    </xdr:pic>
    <xdr:clientData/>
  </xdr:oneCellAnchor>
  <xdr:oneCellAnchor>
    <xdr:from>
      <xdr:col>8</xdr:col>
      <xdr:colOff>161924</xdr:colOff>
      <xdr:row>32</xdr:row>
      <xdr:rowOff>158749</xdr:rowOff>
    </xdr:from>
    <xdr:ext cx="6745243" cy="3747357"/>
    <xdr:pic>
      <xdr:nvPicPr>
        <xdr:cNvPr id="3" name="Picture 2">
          <a:extLst>
            <a:ext uri="{FF2B5EF4-FFF2-40B4-BE49-F238E27FC236}">
              <a16:creationId xmlns:a16="http://schemas.microsoft.com/office/drawing/2014/main" id="{7AE5513E-AAC3-4EB7-8900-0C02A2D4D8D2}"/>
            </a:ext>
          </a:extLst>
        </xdr:cNvPr>
        <xdr:cNvPicPr>
          <a:picLocks noChangeAspect="1"/>
        </xdr:cNvPicPr>
      </xdr:nvPicPr>
      <xdr:blipFill>
        <a:blip xmlns:r="http://schemas.openxmlformats.org/officeDocument/2006/relationships" r:embed="rId3"/>
        <a:stretch>
          <a:fillRect/>
        </a:stretch>
      </xdr:blipFill>
      <xdr:spPr>
        <a:xfrm>
          <a:off x="5038724" y="6254749"/>
          <a:ext cx="6745243" cy="3747357"/>
        </a:xfrm>
        <a:prstGeom prst="rect">
          <a:avLst/>
        </a:prstGeom>
      </xdr:spPr>
    </xdr:pic>
    <xdr:clientData/>
  </xdr:oneCellAnchor>
  <xdr:oneCellAnchor>
    <xdr:from>
      <xdr:col>5</xdr:col>
      <xdr:colOff>47625</xdr:colOff>
      <xdr:row>10</xdr:row>
      <xdr:rowOff>84876</xdr:rowOff>
    </xdr:from>
    <xdr:ext cx="9479418" cy="610581"/>
    <xdr:pic>
      <xdr:nvPicPr>
        <xdr:cNvPr id="4" name="Picture 3">
          <a:extLst>
            <a:ext uri="{FF2B5EF4-FFF2-40B4-BE49-F238E27FC236}">
              <a16:creationId xmlns:a16="http://schemas.microsoft.com/office/drawing/2014/main" id="{E002DEBB-ED89-47A4-A506-B4D92BF2CE27}"/>
            </a:ext>
          </a:extLst>
        </xdr:cNvPr>
        <xdr:cNvPicPr>
          <a:picLocks noChangeAspect="1"/>
        </xdr:cNvPicPr>
      </xdr:nvPicPr>
      <xdr:blipFill>
        <a:blip xmlns:r="http://schemas.openxmlformats.org/officeDocument/2006/relationships" r:embed="rId4"/>
        <a:stretch>
          <a:fillRect/>
        </a:stretch>
      </xdr:blipFill>
      <xdr:spPr>
        <a:xfrm>
          <a:off x="3095625" y="1989876"/>
          <a:ext cx="9479418" cy="610581"/>
        </a:xfrm>
        <a:prstGeom prst="rect">
          <a:avLst/>
        </a:prstGeom>
      </xdr:spPr>
    </xdr:pic>
    <xdr:clientData/>
  </xdr:oneCellAnchor>
  <xdr:twoCellAnchor editAs="oneCell">
    <xdr:from>
      <xdr:col>1</xdr:col>
      <xdr:colOff>0</xdr:colOff>
      <xdr:row>53</xdr:row>
      <xdr:rowOff>0</xdr:rowOff>
    </xdr:from>
    <xdr:to>
      <xdr:col>12</xdr:col>
      <xdr:colOff>106186</xdr:colOff>
      <xdr:row>88</xdr:row>
      <xdr:rowOff>29510</xdr:rowOff>
    </xdr:to>
    <xdr:pic>
      <xdr:nvPicPr>
        <xdr:cNvPr id="5" name="Picture 4">
          <a:extLst>
            <a:ext uri="{FF2B5EF4-FFF2-40B4-BE49-F238E27FC236}">
              <a16:creationId xmlns:a16="http://schemas.microsoft.com/office/drawing/2014/main" id="{83B404F9-5CAD-71B1-2C56-A2DB0E0C7E01}"/>
            </a:ext>
          </a:extLst>
        </xdr:cNvPr>
        <xdr:cNvPicPr>
          <a:picLocks noChangeAspect="1"/>
        </xdr:cNvPicPr>
      </xdr:nvPicPr>
      <xdr:blipFill>
        <a:blip xmlns:r="http://schemas.openxmlformats.org/officeDocument/2006/relationships" r:embed="rId5"/>
        <a:stretch>
          <a:fillRect/>
        </a:stretch>
      </xdr:blipFill>
      <xdr:spPr>
        <a:xfrm>
          <a:off x="609600" y="10096500"/>
          <a:ext cx="10107436" cy="6697010"/>
        </a:xfrm>
        <a:prstGeom prst="rect">
          <a:avLst/>
        </a:prstGeom>
      </xdr:spPr>
    </xdr:pic>
    <xdr:clientData/>
  </xdr:twoCellAnchor>
  <xdr:oneCellAnchor>
    <xdr:from>
      <xdr:col>12</xdr:col>
      <xdr:colOff>200025</xdr:colOff>
      <xdr:row>53</xdr:row>
      <xdr:rowOff>9604</xdr:rowOff>
    </xdr:from>
    <xdr:ext cx="6896100" cy="2610271"/>
    <xdr:pic>
      <xdr:nvPicPr>
        <xdr:cNvPr id="7" name="Picture 6">
          <a:extLst>
            <a:ext uri="{FF2B5EF4-FFF2-40B4-BE49-F238E27FC236}">
              <a16:creationId xmlns:a16="http://schemas.microsoft.com/office/drawing/2014/main" id="{1E1BC6E0-DABA-4782-8899-3C1018F5B058}"/>
            </a:ext>
          </a:extLst>
        </xdr:cNvPr>
        <xdr:cNvPicPr>
          <a:picLocks noChangeAspect="1"/>
        </xdr:cNvPicPr>
      </xdr:nvPicPr>
      <xdr:blipFill>
        <a:blip xmlns:r="http://schemas.openxmlformats.org/officeDocument/2006/relationships" r:embed="rId2"/>
        <a:stretch>
          <a:fillRect/>
        </a:stretch>
      </xdr:blipFill>
      <xdr:spPr>
        <a:xfrm>
          <a:off x="10810875" y="10106104"/>
          <a:ext cx="6896100" cy="2610271"/>
        </a:xfrm>
        <a:prstGeom prst="rect">
          <a:avLst/>
        </a:prstGeom>
      </xdr:spPr>
    </xdr:pic>
    <xdr:clientData/>
  </xdr:oneCellAnchor>
  <xdr:twoCellAnchor editAs="oneCell">
    <xdr:from>
      <xdr:col>1</xdr:col>
      <xdr:colOff>142875</xdr:colOff>
      <xdr:row>103</xdr:row>
      <xdr:rowOff>38100</xdr:rowOff>
    </xdr:from>
    <xdr:to>
      <xdr:col>12</xdr:col>
      <xdr:colOff>96639</xdr:colOff>
      <xdr:row>114</xdr:row>
      <xdr:rowOff>38392</xdr:rowOff>
    </xdr:to>
    <xdr:pic>
      <xdr:nvPicPr>
        <xdr:cNvPr id="8" name="Picture 7">
          <a:extLst>
            <a:ext uri="{FF2B5EF4-FFF2-40B4-BE49-F238E27FC236}">
              <a16:creationId xmlns:a16="http://schemas.microsoft.com/office/drawing/2014/main" id="{386FAD0B-7F66-C81F-A396-BCBC457FD20A}"/>
            </a:ext>
          </a:extLst>
        </xdr:cNvPr>
        <xdr:cNvPicPr>
          <a:picLocks noChangeAspect="1"/>
        </xdr:cNvPicPr>
      </xdr:nvPicPr>
      <xdr:blipFill>
        <a:blip xmlns:r="http://schemas.openxmlformats.org/officeDocument/2006/relationships" r:embed="rId6"/>
        <a:stretch>
          <a:fillRect/>
        </a:stretch>
      </xdr:blipFill>
      <xdr:spPr>
        <a:xfrm>
          <a:off x="752475" y="19659600"/>
          <a:ext cx="9955014" cy="2095792"/>
        </a:xfrm>
        <a:prstGeom prst="rect">
          <a:avLst/>
        </a:prstGeom>
      </xdr:spPr>
    </xdr:pic>
    <xdr:clientData/>
  </xdr:twoCellAnchor>
  <xdr:twoCellAnchor editAs="oneCell">
    <xdr:from>
      <xdr:col>1</xdr:col>
      <xdr:colOff>0</xdr:colOff>
      <xdr:row>115</xdr:row>
      <xdr:rowOff>0</xdr:rowOff>
    </xdr:from>
    <xdr:to>
      <xdr:col>10</xdr:col>
      <xdr:colOff>20278</xdr:colOff>
      <xdr:row>136</xdr:row>
      <xdr:rowOff>152980</xdr:rowOff>
    </xdr:to>
    <xdr:pic>
      <xdr:nvPicPr>
        <xdr:cNvPr id="10" name="Picture 9">
          <a:extLst>
            <a:ext uri="{FF2B5EF4-FFF2-40B4-BE49-F238E27FC236}">
              <a16:creationId xmlns:a16="http://schemas.microsoft.com/office/drawing/2014/main" id="{A5F8C900-D78A-FCF3-437B-09FAE2F4034E}"/>
            </a:ext>
          </a:extLst>
        </xdr:cNvPr>
        <xdr:cNvPicPr>
          <a:picLocks noChangeAspect="1"/>
        </xdr:cNvPicPr>
      </xdr:nvPicPr>
      <xdr:blipFill>
        <a:blip xmlns:r="http://schemas.openxmlformats.org/officeDocument/2006/relationships" r:embed="rId7"/>
        <a:stretch>
          <a:fillRect/>
        </a:stretch>
      </xdr:blipFill>
      <xdr:spPr>
        <a:xfrm>
          <a:off x="609600" y="21907500"/>
          <a:ext cx="8802328" cy="4153480"/>
        </a:xfrm>
        <a:prstGeom prst="rect">
          <a:avLst/>
        </a:prstGeom>
      </xdr:spPr>
    </xdr:pic>
    <xdr:clientData/>
  </xdr:twoCellAnchor>
  <xdr:twoCellAnchor editAs="oneCell">
    <xdr:from>
      <xdr:col>9</xdr:col>
      <xdr:colOff>590550</xdr:colOff>
      <xdr:row>113</xdr:row>
      <xdr:rowOff>171450</xdr:rowOff>
    </xdr:from>
    <xdr:to>
      <xdr:col>24</xdr:col>
      <xdr:colOff>182194</xdr:colOff>
      <xdr:row>148</xdr:row>
      <xdr:rowOff>10433</xdr:rowOff>
    </xdr:to>
    <xdr:pic>
      <xdr:nvPicPr>
        <xdr:cNvPr id="11" name="Picture 10">
          <a:extLst>
            <a:ext uri="{FF2B5EF4-FFF2-40B4-BE49-F238E27FC236}">
              <a16:creationId xmlns:a16="http://schemas.microsoft.com/office/drawing/2014/main" id="{CF8F20E8-1D6D-6AB0-79C1-EF393C0EB1E9}"/>
            </a:ext>
          </a:extLst>
        </xdr:cNvPr>
        <xdr:cNvPicPr>
          <a:picLocks noChangeAspect="1"/>
        </xdr:cNvPicPr>
      </xdr:nvPicPr>
      <xdr:blipFill>
        <a:blip xmlns:r="http://schemas.openxmlformats.org/officeDocument/2006/relationships" r:embed="rId8"/>
        <a:stretch>
          <a:fillRect/>
        </a:stretch>
      </xdr:blipFill>
      <xdr:spPr>
        <a:xfrm>
          <a:off x="9372600" y="21697950"/>
          <a:ext cx="8735644" cy="6506483"/>
        </a:xfrm>
        <a:prstGeom prst="rect">
          <a:avLst/>
        </a:prstGeom>
      </xdr:spPr>
    </xdr:pic>
    <xdr:clientData/>
  </xdr:twoCellAnchor>
  <xdr:twoCellAnchor editAs="oneCell">
    <xdr:from>
      <xdr:col>1</xdr:col>
      <xdr:colOff>47625</xdr:colOff>
      <xdr:row>148</xdr:row>
      <xdr:rowOff>38100</xdr:rowOff>
    </xdr:from>
    <xdr:to>
      <xdr:col>9</xdr:col>
      <xdr:colOff>525082</xdr:colOff>
      <xdr:row>181</xdr:row>
      <xdr:rowOff>58030</xdr:rowOff>
    </xdr:to>
    <xdr:pic>
      <xdr:nvPicPr>
        <xdr:cNvPr id="12" name="Picture 11">
          <a:extLst>
            <a:ext uri="{FF2B5EF4-FFF2-40B4-BE49-F238E27FC236}">
              <a16:creationId xmlns:a16="http://schemas.microsoft.com/office/drawing/2014/main" id="{BDC87FE9-0773-E378-2D31-18EA4DDAD14C}"/>
            </a:ext>
          </a:extLst>
        </xdr:cNvPr>
        <xdr:cNvPicPr>
          <a:picLocks noChangeAspect="1"/>
        </xdr:cNvPicPr>
      </xdr:nvPicPr>
      <xdr:blipFill>
        <a:blip xmlns:r="http://schemas.openxmlformats.org/officeDocument/2006/relationships" r:embed="rId9"/>
        <a:stretch>
          <a:fillRect/>
        </a:stretch>
      </xdr:blipFill>
      <xdr:spPr>
        <a:xfrm>
          <a:off x="657225" y="28232100"/>
          <a:ext cx="8649907" cy="630643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15</xdr:col>
      <xdr:colOff>600074</xdr:colOff>
      <xdr:row>20</xdr:row>
      <xdr:rowOff>14287</xdr:rowOff>
    </xdr:from>
    <xdr:to>
      <xdr:col>24</xdr:col>
      <xdr:colOff>590550</xdr:colOff>
      <xdr:row>35</xdr:row>
      <xdr:rowOff>114300</xdr:rowOff>
    </xdr:to>
    <xdr:graphicFrame macro="">
      <xdr:nvGraphicFramePr>
        <xdr:cNvPr id="2" name="Chart 1">
          <a:extLst>
            <a:ext uri="{FF2B5EF4-FFF2-40B4-BE49-F238E27FC236}">
              <a16:creationId xmlns:a16="http://schemas.microsoft.com/office/drawing/2014/main" id="{CB62D3D1-8985-4502-B306-0C6FAA5A94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9524</xdr:colOff>
      <xdr:row>20</xdr:row>
      <xdr:rowOff>0</xdr:rowOff>
    </xdr:from>
    <xdr:to>
      <xdr:col>16</xdr:col>
      <xdr:colOff>0</xdr:colOff>
      <xdr:row>35</xdr:row>
      <xdr:rowOff>104774</xdr:rowOff>
    </xdr:to>
    <xdr:graphicFrame macro="">
      <xdr:nvGraphicFramePr>
        <xdr:cNvPr id="3" name="Chart 2">
          <a:extLst>
            <a:ext uri="{FF2B5EF4-FFF2-40B4-BE49-F238E27FC236}">
              <a16:creationId xmlns:a16="http://schemas.microsoft.com/office/drawing/2014/main" id="{F9C21705-7098-4377-8A07-33D254101D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16</xdr:col>
      <xdr:colOff>57151</xdr:colOff>
      <xdr:row>33</xdr:row>
      <xdr:rowOff>76199</xdr:rowOff>
    </xdr:from>
    <xdr:to>
      <xdr:col>29</xdr:col>
      <xdr:colOff>219075</xdr:colOff>
      <xdr:row>58</xdr:row>
      <xdr:rowOff>28574</xdr:rowOff>
    </xdr:to>
    <xdr:graphicFrame macro="">
      <xdr:nvGraphicFramePr>
        <xdr:cNvPr id="2" name="Chart 1">
          <a:extLst>
            <a:ext uri="{FF2B5EF4-FFF2-40B4-BE49-F238E27FC236}">
              <a16:creationId xmlns:a16="http://schemas.microsoft.com/office/drawing/2014/main" id="{CF980082-5BE8-4A4B-9EF8-2A0D3115D5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47625</xdr:colOff>
      <xdr:row>1</xdr:row>
      <xdr:rowOff>23812</xdr:rowOff>
    </xdr:from>
    <xdr:to>
      <xdr:col>28</xdr:col>
      <xdr:colOff>314325</xdr:colOff>
      <xdr:row>18</xdr:row>
      <xdr:rowOff>152400</xdr:rowOff>
    </xdr:to>
    <xdr:graphicFrame macro="">
      <xdr:nvGraphicFramePr>
        <xdr:cNvPr id="3" name="Chart 2">
          <a:extLst>
            <a:ext uri="{FF2B5EF4-FFF2-40B4-BE49-F238E27FC236}">
              <a16:creationId xmlns:a16="http://schemas.microsoft.com/office/drawing/2014/main" id="{F507E920-5200-4D49-A509-C682B84FF0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47631</xdr:colOff>
      <xdr:row>18</xdr:row>
      <xdr:rowOff>176212</xdr:rowOff>
    </xdr:from>
    <xdr:to>
      <xdr:col>23</xdr:col>
      <xdr:colOff>352431</xdr:colOff>
      <xdr:row>33</xdr:row>
      <xdr:rowOff>61912</xdr:rowOff>
    </xdr:to>
    <xdr:graphicFrame macro="">
      <xdr:nvGraphicFramePr>
        <xdr:cNvPr id="4" name="Chart 3">
          <a:extLst>
            <a:ext uri="{FF2B5EF4-FFF2-40B4-BE49-F238E27FC236}">
              <a16:creationId xmlns:a16="http://schemas.microsoft.com/office/drawing/2014/main" id="{03A246A7-946D-4459-A860-85CD5C6DD1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13</xdr:col>
      <xdr:colOff>590551</xdr:colOff>
      <xdr:row>28</xdr:row>
      <xdr:rowOff>123824</xdr:rowOff>
    </xdr:from>
    <xdr:to>
      <xdr:col>27</xdr:col>
      <xdr:colOff>142875</xdr:colOff>
      <xdr:row>53</xdr:row>
      <xdr:rowOff>76199</xdr:rowOff>
    </xdr:to>
    <xdr:graphicFrame macro="">
      <xdr:nvGraphicFramePr>
        <xdr:cNvPr id="2" name="Chart 1">
          <a:extLst>
            <a:ext uri="{FF2B5EF4-FFF2-40B4-BE49-F238E27FC236}">
              <a16:creationId xmlns:a16="http://schemas.microsoft.com/office/drawing/2014/main" id="{1C6B23DE-5C77-44A8-8716-6BA8DA3DCE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47625</xdr:colOff>
      <xdr:row>0</xdr:row>
      <xdr:rowOff>71437</xdr:rowOff>
    </xdr:from>
    <xdr:to>
      <xdr:col>26</xdr:col>
      <xdr:colOff>314325</xdr:colOff>
      <xdr:row>18</xdr:row>
      <xdr:rowOff>9525</xdr:rowOff>
    </xdr:to>
    <xdr:graphicFrame macro="">
      <xdr:nvGraphicFramePr>
        <xdr:cNvPr id="3" name="Chart 2">
          <a:extLst>
            <a:ext uri="{FF2B5EF4-FFF2-40B4-BE49-F238E27FC236}">
              <a16:creationId xmlns:a16="http://schemas.microsoft.com/office/drawing/2014/main" id="{8413504C-5FE3-4123-A188-27E83CD63B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38106</xdr:colOff>
      <xdr:row>18</xdr:row>
      <xdr:rowOff>52387</xdr:rowOff>
    </xdr:from>
    <xdr:to>
      <xdr:col>21</xdr:col>
      <xdr:colOff>342906</xdr:colOff>
      <xdr:row>32</xdr:row>
      <xdr:rowOff>128587</xdr:rowOff>
    </xdr:to>
    <xdr:graphicFrame macro="">
      <xdr:nvGraphicFramePr>
        <xdr:cNvPr id="4" name="Chart 3">
          <a:extLst>
            <a:ext uri="{FF2B5EF4-FFF2-40B4-BE49-F238E27FC236}">
              <a16:creationId xmlns:a16="http://schemas.microsoft.com/office/drawing/2014/main" id="{FEDAA38E-E6F8-4E40-89F0-900689895B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590550</xdr:colOff>
      <xdr:row>53</xdr:row>
      <xdr:rowOff>76200</xdr:rowOff>
    </xdr:from>
    <xdr:to>
      <xdr:col>27</xdr:col>
      <xdr:colOff>142874</xdr:colOff>
      <xdr:row>78</xdr:row>
      <xdr:rowOff>28575</xdr:rowOff>
    </xdr:to>
    <xdr:graphicFrame macro="">
      <xdr:nvGraphicFramePr>
        <xdr:cNvPr id="5" name="Chart 4">
          <a:extLst>
            <a:ext uri="{FF2B5EF4-FFF2-40B4-BE49-F238E27FC236}">
              <a16:creationId xmlns:a16="http://schemas.microsoft.com/office/drawing/2014/main" id="{19E30DDF-05D7-43DC-873F-78B1752D8A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community-water-uagis.hub.arcgis.com/datasets/226f8131b1134feeacfaf6b04e0b985d/explore" TargetMode="External"/><Relationship Id="rId13" Type="http://schemas.openxmlformats.org/officeDocument/2006/relationships/hyperlink" Target="https://www.usbr.gov/lc/region/g4000/PubStreamFlow/index.html" TargetMode="External"/><Relationship Id="rId18" Type="http://schemas.openxmlformats.org/officeDocument/2006/relationships/hyperlink" Target="https://www.usbr.gov/lc/region/g4000/riverops/_HdbWebQuery.html" TargetMode="External"/><Relationship Id="rId3" Type="http://schemas.openxmlformats.org/officeDocument/2006/relationships/hyperlink" Target="https://waterdata.usgs.gov/nwis/current?search_criteria=huc2_cd&amp;submitted_form=introduction" TargetMode="External"/><Relationship Id="rId7" Type="http://schemas.openxmlformats.org/officeDocument/2006/relationships/hyperlink" Target="https://coloradoriverbasin-lincolninstitute.hub.arcgis.com/" TargetMode="External"/><Relationship Id="rId12" Type="http://schemas.openxmlformats.org/officeDocument/2006/relationships/hyperlink" Target="https://labs.waterdata.usgs.gov/visualizations/OWDI-drought/en/index.html" TargetMode="External"/><Relationship Id="rId17" Type="http://schemas.openxmlformats.org/officeDocument/2006/relationships/hyperlink" Target="https://data.usbr.gov/catalog/4371/item/6129" TargetMode="External"/><Relationship Id="rId2" Type="http://schemas.openxmlformats.org/officeDocument/2006/relationships/hyperlink" Target="https://nid.sec.usace.army.mil/" TargetMode="External"/><Relationship Id="rId16" Type="http://schemas.openxmlformats.org/officeDocument/2006/relationships/hyperlink" Target="https://www.usbr.gov/lc/region/g4000/wtracct.html" TargetMode="External"/><Relationship Id="rId1" Type="http://schemas.openxmlformats.org/officeDocument/2006/relationships/hyperlink" Target="https://www.usbr.gov/uc/water/hydrodata/" TargetMode="External"/><Relationship Id="rId6" Type="http://schemas.openxmlformats.org/officeDocument/2006/relationships/hyperlink" Target="https://www.usbr.gov/lc/region/programs/crbstudy/finalreport/Technical%20Report%20C%20-%20Water%20Demand%20Assessment/TR-C_Appendix11_FINAL.pdf" TargetMode="External"/><Relationship Id="rId11" Type="http://schemas.openxmlformats.org/officeDocument/2006/relationships/hyperlink" Target="https://usbr.maps.arcgis.com/apps/dashboards/81aaec3e74024ce6b9a5e50caa20984e" TargetMode="External"/><Relationship Id="rId5" Type="http://schemas.openxmlformats.org/officeDocument/2006/relationships/hyperlink" Target="https://dashboard.waterdata.usgs.gov/app/nwd/en/?aoi=default" TargetMode="External"/><Relationship Id="rId15" Type="http://schemas.openxmlformats.org/officeDocument/2006/relationships/hyperlink" Target="https://www.usbr.gov/lc/region/g4000/NaturalFlow/current.html" TargetMode="External"/><Relationship Id="rId10" Type="http://schemas.openxmlformats.org/officeDocument/2006/relationships/hyperlink" Target="https://www.usbr.gov/lc/region/g4000/riverops/BcooDataExplorer.html" TargetMode="External"/><Relationship Id="rId19" Type="http://schemas.openxmlformats.org/officeDocument/2006/relationships/drawing" Target="../drawings/drawing1.xml"/><Relationship Id="rId4" Type="http://schemas.openxmlformats.org/officeDocument/2006/relationships/hyperlink" Target="https://waterdata.usgs.gov/nwis/current?search_criteria=huc2_cd&amp;submitted_form=introduction" TargetMode="External"/><Relationship Id="rId9" Type="http://schemas.openxmlformats.org/officeDocument/2006/relationships/hyperlink" Target="https://github.com/hyriver/HyRiver-examples/blob/main/notebooks/nid.ipynb" TargetMode="External"/><Relationship Id="rId14" Type="http://schemas.openxmlformats.org/officeDocument/2006/relationships/hyperlink" Target="https://data.usbr.gov/catalog/4371/item/6129"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coloradoriverbasin-lincolninstitute.hub.arcgis.com/"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B8673-21C6-4D98-860F-781BF95C1050}">
  <dimension ref="A1:F32"/>
  <sheetViews>
    <sheetView zoomScaleNormal="100" workbookViewId="0">
      <selection activeCell="B31" sqref="B31"/>
    </sheetView>
  </sheetViews>
  <sheetFormatPr defaultRowHeight="15" x14ac:dyDescent="0.25"/>
  <cols>
    <col min="1" max="1" width="21" customWidth="1"/>
    <col min="2" max="2" width="30.140625" customWidth="1"/>
    <col min="3" max="3" width="100.28515625" bestFit="1" customWidth="1"/>
    <col min="5" max="5" width="73.85546875" bestFit="1" customWidth="1"/>
  </cols>
  <sheetData>
    <row r="1" spans="1:6" ht="18.75" x14ac:dyDescent="0.3">
      <c r="A1" s="7" t="s">
        <v>21</v>
      </c>
      <c r="C1" s="7" t="s">
        <v>60</v>
      </c>
      <c r="E1" s="7" t="s">
        <v>25</v>
      </c>
    </row>
    <row r="2" spans="1:6" x14ac:dyDescent="0.25">
      <c r="A2" s="1" t="s">
        <v>14</v>
      </c>
      <c r="B2" t="s">
        <v>24</v>
      </c>
      <c r="E2" t="s">
        <v>13</v>
      </c>
    </row>
    <row r="3" spans="1:6" x14ac:dyDescent="0.25">
      <c r="A3" s="1" t="s">
        <v>15</v>
      </c>
      <c r="B3" t="s">
        <v>61</v>
      </c>
      <c r="C3" t="s">
        <v>59</v>
      </c>
      <c r="E3" t="s">
        <v>19</v>
      </c>
      <c r="F3" s="2" t="s">
        <v>20</v>
      </c>
    </row>
    <row r="4" spans="1:6" x14ac:dyDescent="0.25">
      <c r="A4" s="1" t="s">
        <v>10</v>
      </c>
      <c r="B4" t="s">
        <v>62</v>
      </c>
      <c r="C4" t="s">
        <v>26</v>
      </c>
    </row>
    <row r="5" spans="1:6" x14ac:dyDescent="0.25">
      <c r="A5" s="1" t="s">
        <v>52</v>
      </c>
      <c r="B5" t="s">
        <v>53</v>
      </c>
      <c r="C5" t="s">
        <v>64</v>
      </c>
      <c r="E5" t="s">
        <v>65</v>
      </c>
    </row>
    <row r="7" spans="1:6" ht="18.75" x14ac:dyDescent="0.3">
      <c r="A7" s="7" t="s">
        <v>27</v>
      </c>
    </row>
    <row r="8" spans="1:6" x14ac:dyDescent="0.25">
      <c r="A8" s="1" t="s">
        <v>10</v>
      </c>
      <c r="B8" t="s">
        <v>68</v>
      </c>
      <c r="C8" t="s">
        <v>67</v>
      </c>
    </row>
    <row r="9" spans="1:6" x14ac:dyDescent="0.25">
      <c r="A9" s="1" t="s">
        <v>29</v>
      </c>
      <c r="B9" t="s">
        <v>66</v>
      </c>
    </row>
    <row r="10" spans="1:6" x14ac:dyDescent="0.25">
      <c r="A10" s="1" t="s">
        <v>6</v>
      </c>
      <c r="B10" t="s">
        <v>31</v>
      </c>
    </row>
    <row r="11" spans="1:6" x14ac:dyDescent="0.25">
      <c r="A11" s="1" t="s">
        <v>52</v>
      </c>
      <c r="B11" t="s">
        <v>53</v>
      </c>
      <c r="C11" t="s">
        <v>64</v>
      </c>
      <c r="E11" t="s">
        <v>65</v>
      </c>
    </row>
    <row r="13" spans="1:6" ht="18.75" x14ac:dyDescent="0.3">
      <c r="A13" s="7" t="s">
        <v>28</v>
      </c>
    </row>
    <row r="14" spans="1:6" x14ac:dyDescent="0.25">
      <c r="A14" s="1" t="s">
        <v>30</v>
      </c>
      <c r="B14" t="s">
        <v>71</v>
      </c>
    </row>
    <row r="15" spans="1:6" x14ac:dyDescent="0.25">
      <c r="A15" s="1" t="s">
        <v>70</v>
      </c>
      <c r="B15" t="s">
        <v>72</v>
      </c>
    </row>
    <row r="16" spans="1:6" x14ac:dyDescent="0.25">
      <c r="A16" s="1"/>
    </row>
    <row r="17" spans="1:2" ht="18.75" x14ac:dyDescent="0.3">
      <c r="A17" s="7" t="s">
        <v>32</v>
      </c>
    </row>
    <row r="18" spans="1:2" x14ac:dyDescent="0.25">
      <c r="A18" s="4" t="s">
        <v>4</v>
      </c>
    </row>
    <row r="20" spans="1:2" ht="18.75" x14ac:dyDescent="0.3">
      <c r="A20" s="7" t="s">
        <v>8</v>
      </c>
    </row>
    <row r="21" spans="1:2" x14ac:dyDescent="0.25">
      <c r="A21" s="1" t="s">
        <v>7</v>
      </c>
      <c r="B21" t="s">
        <v>35</v>
      </c>
    </row>
    <row r="22" spans="1:2" x14ac:dyDescent="0.25">
      <c r="A22" s="1" t="s">
        <v>9</v>
      </c>
      <c r="B22" t="s">
        <v>33</v>
      </c>
    </row>
    <row r="23" spans="1:2" x14ac:dyDescent="0.25">
      <c r="A23" s="1" t="s">
        <v>19</v>
      </c>
      <c r="B23" t="s">
        <v>34</v>
      </c>
    </row>
    <row r="24" spans="1:2" x14ac:dyDescent="0.25">
      <c r="A24" s="1"/>
    </row>
    <row r="25" spans="1:2" ht="18.75" x14ac:dyDescent="0.3">
      <c r="A25" s="7" t="s">
        <v>36</v>
      </c>
    </row>
    <row r="26" spans="1:2" x14ac:dyDescent="0.25">
      <c r="A26" s="1" t="s">
        <v>11</v>
      </c>
      <c r="B26" t="s">
        <v>37</v>
      </c>
    </row>
    <row r="27" spans="1:2" x14ac:dyDescent="0.25">
      <c r="A27" s="1" t="s">
        <v>12</v>
      </c>
      <c r="B27" t="s">
        <v>38</v>
      </c>
    </row>
    <row r="28" spans="1:2" x14ac:dyDescent="0.25">
      <c r="A28" s="1" t="s">
        <v>18</v>
      </c>
      <c r="B28" t="s">
        <v>39</v>
      </c>
    </row>
    <row r="29" spans="1:2" x14ac:dyDescent="0.25">
      <c r="A29" s="1" t="s">
        <v>5</v>
      </c>
      <c r="B29" t="s">
        <v>69</v>
      </c>
    </row>
    <row r="30" spans="1:2" x14ac:dyDescent="0.25">
      <c r="A30" s="1"/>
    </row>
    <row r="31" spans="1:2" ht="18.75" x14ac:dyDescent="0.3">
      <c r="A31" s="7" t="s">
        <v>25</v>
      </c>
    </row>
    <row r="32" spans="1:2" x14ac:dyDescent="0.25">
      <c r="A32" t="s">
        <v>16</v>
      </c>
      <c r="B32" t="s">
        <v>63</v>
      </c>
    </row>
  </sheetData>
  <hyperlinks>
    <hyperlink ref="A2" r:id="rId1" xr:uid="{468C96E3-393B-4261-B011-CD5BA277F74A}"/>
    <hyperlink ref="A3" r:id="rId2" location="/" xr:uid="{B2C4FF8E-C613-4F23-BD6B-E83ECB2D91BA}"/>
    <hyperlink ref="A4" r:id="rId3" xr:uid="{BA0AF74A-FB51-4344-A437-39109DD5E338}"/>
    <hyperlink ref="A8" r:id="rId4" xr:uid="{A6ED0415-4097-4490-8FBB-358905FD57E7}"/>
    <hyperlink ref="A29" r:id="rId5" xr:uid="{D9C655C1-93E6-4BF7-B70C-658809CE50B6}"/>
    <hyperlink ref="A18" r:id="rId6" xr:uid="{201B34F4-AD58-4ABC-AFED-CBBABE5BCD4A}"/>
    <hyperlink ref="A21" r:id="rId7" xr:uid="{E13B81F6-886D-4B03-AB5D-814FFC538300}"/>
    <hyperlink ref="A22" r:id="rId8" xr:uid="{90AE81D8-9690-4DDC-96BC-D27602FAF798}"/>
    <hyperlink ref="A23" r:id="rId9" xr:uid="{BE6E612B-676A-4B24-A74B-A1779C990274}"/>
    <hyperlink ref="A26" r:id="rId10" xr:uid="{CEECDBB6-A081-44DA-B627-64A0AFF80675}"/>
    <hyperlink ref="A27" r:id="rId11" xr:uid="{0AB98E99-AFB9-4E64-BBD7-9DF71A766C4D}"/>
    <hyperlink ref="A28" r:id="rId12" xr:uid="{1C81D0D2-45A8-4C8E-8279-862C438C5ED2}"/>
    <hyperlink ref="A9" r:id="rId13" xr:uid="{81AD8C2A-A4F0-4B70-8FAA-4C6F2294A95E}"/>
    <hyperlink ref="A5" r:id="rId14" xr:uid="{41E39D87-F591-4AAE-A472-DB70CB982BFB}"/>
    <hyperlink ref="A10" r:id="rId15" xr:uid="{F678C728-E27E-443B-B52E-7020655A5EB1}"/>
    <hyperlink ref="A14" r:id="rId16" xr:uid="{8AE1DAE4-8DF0-4C0C-BC2A-42A67A5354CA}"/>
    <hyperlink ref="A11" r:id="rId17" xr:uid="{8571332E-6F6D-4CBC-9452-96C34317B62D}"/>
    <hyperlink ref="A15" r:id="rId18" xr:uid="{32030CEB-E267-4EA8-930B-3C43AB797584}"/>
  </hyperlinks>
  <pageMargins left="0.7" right="0.7" top="0.75" bottom="0.75" header="0.3" footer="0.3"/>
  <drawing r:id="rId1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9170EF-3FB6-4DB0-8574-9FEB05393B1A}">
  <dimension ref="B2:P30"/>
  <sheetViews>
    <sheetView zoomScale="85" zoomScaleNormal="85" workbookViewId="0">
      <selection activeCell="V13" sqref="V13"/>
    </sheetView>
  </sheetViews>
  <sheetFormatPr defaultRowHeight="15" x14ac:dyDescent="0.25"/>
  <cols>
    <col min="2" max="3" width="15" bestFit="1" customWidth="1"/>
    <col min="4" max="4" width="12.7109375" bestFit="1" customWidth="1"/>
    <col min="5" max="5" width="14.42578125" customWidth="1"/>
    <col min="6" max="6" width="14" bestFit="1" customWidth="1"/>
    <col min="7" max="7" width="14.140625" customWidth="1"/>
  </cols>
  <sheetData>
    <row r="2" spans="4:16" x14ac:dyDescent="0.25">
      <c r="D2" t="s">
        <v>158</v>
      </c>
      <c r="M2" t="s">
        <v>54</v>
      </c>
      <c r="P2" s="1" t="s">
        <v>7</v>
      </c>
    </row>
    <row r="3" spans="4:16" x14ac:dyDescent="0.25">
      <c r="M3" t="s">
        <v>23</v>
      </c>
    </row>
    <row r="22" spans="2:9" x14ac:dyDescent="0.25">
      <c r="B22" s="2" t="s">
        <v>49</v>
      </c>
    </row>
    <row r="23" spans="2:9" x14ac:dyDescent="0.25">
      <c r="B23" s="5" t="s">
        <v>17</v>
      </c>
      <c r="C23" s="5" t="s">
        <v>22</v>
      </c>
      <c r="D23" s="5" t="s">
        <v>51</v>
      </c>
      <c r="G23" t="s">
        <v>45</v>
      </c>
    </row>
    <row r="24" spans="2:9" ht="30" x14ac:dyDescent="0.25">
      <c r="B24" s="5" t="s">
        <v>40</v>
      </c>
      <c r="C24" s="5" t="s">
        <v>41</v>
      </c>
      <c r="D24" s="5" t="s">
        <v>42</v>
      </c>
      <c r="E24" s="3" t="s">
        <v>43</v>
      </c>
      <c r="F24" s="9" t="s">
        <v>44</v>
      </c>
      <c r="G24" s="8" t="s">
        <v>46</v>
      </c>
      <c r="H24" s="11" t="s">
        <v>47</v>
      </c>
      <c r="I24" s="11" t="s">
        <v>48</v>
      </c>
    </row>
    <row r="25" spans="2:9" x14ac:dyDescent="0.25">
      <c r="H25" t="s">
        <v>157</v>
      </c>
    </row>
    <row r="27" spans="2:9" x14ac:dyDescent="0.25">
      <c r="B27" s="5"/>
      <c r="C27" t="s">
        <v>50</v>
      </c>
      <c r="D27" t="s">
        <v>55</v>
      </c>
    </row>
    <row r="28" spans="2:9" x14ac:dyDescent="0.25">
      <c r="B28" s="8"/>
      <c r="C28" t="s">
        <v>56</v>
      </c>
    </row>
    <row r="29" spans="2:9" x14ac:dyDescent="0.25">
      <c r="B29" s="10"/>
      <c r="C29" t="s">
        <v>57</v>
      </c>
    </row>
    <row r="30" spans="2:9" x14ac:dyDescent="0.25">
      <c r="B30" s="11"/>
      <c r="C30" t="s">
        <v>58</v>
      </c>
    </row>
  </sheetData>
  <hyperlinks>
    <hyperlink ref="P2" r:id="rId1" xr:uid="{FCD9F323-0CAB-45D2-B427-104D921FF743}"/>
  </hyperlinks>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F9AF34-67C9-4C15-A955-328FDBEF646C}">
  <dimension ref="B1:R146"/>
  <sheetViews>
    <sheetView topLeftCell="A19" workbookViewId="0">
      <selection activeCell="O73" sqref="O73"/>
    </sheetView>
  </sheetViews>
  <sheetFormatPr defaultRowHeight="15" x14ac:dyDescent="0.25"/>
  <cols>
    <col min="2" max="2" width="16.7109375" bestFit="1" customWidth="1"/>
    <col min="3" max="3" width="44.85546875" bestFit="1" customWidth="1"/>
    <col min="4" max="4" width="15.28515625" bestFit="1" customWidth="1"/>
  </cols>
  <sheetData>
    <row r="1" spans="2:14" x14ac:dyDescent="0.25">
      <c r="B1" t="s">
        <v>125</v>
      </c>
      <c r="C1" t="s">
        <v>124</v>
      </c>
      <c r="D1" t="s">
        <v>110</v>
      </c>
      <c r="E1" t="s">
        <v>123</v>
      </c>
      <c r="F1" t="s">
        <v>60</v>
      </c>
    </row>
    <row r="2" spans="2:14" x14ac:dyDescent="0.25">
      <c r="B2" t="s">
        <v>0</v>
      </c>
      <c r="C2" t="s">
        <v>94</v>
      </c>
      <c r="D2" s="5"/>
      <c r="E2">
        <v>2771</v>
      </c>
      <c r="F2" t="s">
        <v>122</v>
      </c>
    </row>
    <row r="3" spans="2:14" x14ac:dyDescent="0.25">
      <c r="C3" t="s">
        <v>121</v>
      </c>
      <c r="D3" s="8"/>
      <c r="E3">
        <v>20630</v>
      </c>
      <c r="F3" t="s">
        <v>120</v>
      </c>
    </row>
    <row r="4" spans="2:14" x14ac:dyDescent="0.25">
      <c r="C4" t="s">
        <v>119</v>
      </c>
      <c r="D4" s="6"/>
      <c r="F4" t="s">
        <v>118</v>
      </c>
    </row>
    <row r="5" spans="2:14" x14ac:dyDescent="0.25">
      <c r="B5" t="s">
        <v>2</v>
      </c>
      <c r="C5" t="s">
        <v>117</v>
      </c>
      <c r="D5" s="5"/>
      <c r="E5">
        <v>2779</v>
      </c>
    </row>
    <row r="6" spans="2:14" x14ac:dyDescent="0.25">
      <c r="C6" t="s">
        <v>116</v>
      </c>
      <c r="D6" s="5"/>
      <c r="E6">
        <v>25402</v>
      </c>
      <c r="F6" t="s">
        <v>115</v>
      </c>
    </row>
    <row r="7" spans="2:14" x14ac:dyDescent="0.25">
      <c r="B7" t="s">
        <v>1</v>
      </c>
      <c r="C7" t="s">
        <v>112</v>
      </c>
      <c r="D7" s="5"/>
      <c r="E7">
        <v>2991</v>
      </c>
    </row>
    <row r="8" spans="2:14" x14ac:dyDescent="0.25">
      <c r="C8" t="s">
        <v>114</v>
      </c>
      <c r="D8" s="8"/>
      <c r="E8">
        <v>20676</v>
      </c>
      <c r="F8" t="s">
        <v>113</v>
      </c>
    </row>
    <row r="9" spans="2:14" x14ac:dyDescent="0.25">
      <c r="B9" t="s">
        <v>3</v>
      </c>
      <c r="C9" t="s">
        <v>112</v>
      </c>
      <c r="D9" s="5"/>
      <c r="E9">
        <v>2994</v>
      </c>
    </row>
    <row r="11" spans="2:14" x14ac:dyDescent="0.25">
      <c r="C11" t="s">
        <v>111</v>
      </c>
      <c r="D11" t="s">
        <v>110</v>
      </c>
    </row>
    <row r="12" spans="2:14" x14ac:dyDescent="0.25">
      <c r="B12" t="s">
        <v>0</v>
      </c>
    </row>
    <row r="13" spans="2:14" x14ac:dyDescent="0.25">
      <c r="B13" t="s">
        <v>2</v>
      </c>
    </row>
    <row r="14" spans="2:14" x14ac:dyDescent="0.25">
      <c r="B14" t="s">
        <v>1</v>
      </c>
    </row>
    <row r="15" spans="2:14" ht="15" customHeight="1" x14ac:dyDescent="0.25">
      <c r="C15" t="s">
        <v>109</v>
      </c>
      <c r="E15">
        <v>23399</v>
      </c>
      <c r="F15" s="16" t="s">
        <v>108</v>
      </c>
      <c r="G15" s="16"/>
      <c r="H15" s="16"/>
      <c r="I15" s="16"/>
      <c r="J15" s="16"/>
      <c r="K15" s="16"/>
      <c r="L15" s="16"/>
      <c r="M15" s="16"/>
      <c r="N15" s="3"/>
    </row>
    <row r="16" spans="2:14" x14ac:dyDescent="0.25">
      <c r="B16" t="s">
        <v>3</v>
      </c>
    </row>
    <row r="19" spans="3:4" x14ac:dyDescent="0.25">
      <c r="C19" t="s">
        <v>107</v>
      </c>
      <c r="D19">
        <v>20666</v>
      </c>
    </row>
    <row r="20" spans="3:4" x14ac:dyDescent="0.25">
      <c r="C20" t="s">
        <v>106</v>
      </c>
      <c r="D20">
        <v>20668</v>
      </c>
    </row>
    <row r="21" spans="3:4" x14ac:dyDescent="0.25">
      <c r="C21" t="s">
        <v>105</v>
      </c>
      <c r="D21">
        <v>20670</v>
      </c>
    </row>
    <row r="22" spans="3:4" x14ac:dyDescent="0.25">
      <c r="C22" t="s">
        <v>104</v>
      </c>
      <c r="D22">
        <v>20667</v>
      </c>
    </row>
    <row r="23" spans="3:4" x14ac:dyDescent="0.25">
      <c r="C23" t="s">
        <v>103</v>
      </c>
      <c r="D23">
        <v>20669</v>
      </c>
    </row>
    <row r="24" spans="3:4" x14ac:dyDescent="0.25">
      <c r="C24" t="s">
        <v>102</v>
      </c>
      <c r="D24">
        <v>20671</v>
      </c>
    </row>
    <row r="25" spans="3:4" x14ac:dyDescent="0.25">
      <c r="C25" t="s">
        <v>101</v>
      </c>
      <c r="D25">
        <v>20672</v>
      </c>
    </row>
    <row r="26" spans="3:4" x14ac:dyDescent="0.25">
      <c r="C26" t="s">
        <v>100</v>
      </c>
      <c r="D26">
        <v>20673</v>
      </c>
    </row>
    <row r="27" spans="3:4" x14ac:dyDescent="0.25">
      <c r="C27" t="s">
        <v>99</v>
      </c>
      <c r="D27">
        <v>20674</v>
      </c>
    </row>
    <row r="28" spans="3:4" x14ac:dyDescent="0.25">
      <c r="C28" t="s">
        <v>98</v>
      </c>
      <c r="D28">
        <v>20675</v>
      </c>
    </row>
    <row r="29" spans="3:4" x14ac:dyDescent="0.25">
      <c r="C29" t="s">
        <v>97</v>
      </c>
      <c r="D29">
        <v>20676</v>
      </c>
    </row>
    <row r="30" spans="3:4" x14ac:dyDescent="0.25">
      <c r="C30" t="s">
        <v>96</v>
      </c>
      <c r="D30">
        <v>20677</v>
      </c>
    </row>
    <row r="31" spans="3:4" x14ac:dyDescent="0.25">
      <c r="C31" t="s">
        <v>95</v>
      </c>
      <c r="D31">
        <v>20678</v>
      </c>
    </row>
    <row r="33" spans="2:9" x14ac:dyDescent="0.25">
      <c r="C33" t="s">
        <v>94</v>
      </c>
      <c r="D33">
        <v>2771</v>
      </c>
    </row>
    <row r="34" spans="2:9" x14ac:dyDescent="0.25">
      <c r="C34" t="s">
        <v>93</v>
      </c>
    </row>
    <row r="38" spans="2:9" x14ac:dyDescent="0.25">
      <c r="C38" t="s">
        <v>92</v>
      </c>
      <c r="D38">
        <v>26044</v>
      </c>
    </row>
    <row r="42" spans="2:9" x14ac:dyDescent="0.25">
      <c r="B42" t="s">
        <v>91</v>
      </c>
      <c r="C42" t="s">
        <v>90</v>
      </c>
      <c r="D42" s="5"/>
    </row>
    <row r="43" spans="2:9" x14ac:dyDescent="0.25">
      <c r="C43" t="s">
        <v>89</v>
      </c>
      <c r="D43" s="5"/>
      <c r="E43" t="s">
        <v>88</v>
      </c>
    </row>
    <row r="44" spans="2:9" x14ac:dyDescent="0.25">
      <c r="C44" t="s">
        <v>87</v>
      </c>
      <c r="D44" s="8"/>
      <c r="E44" t="s">
        <v>86</v>
      </c>
      <c r="G44" t="s">
        <v>85</v>
      </c>
      <c r="I44" t="s">
        <v>84</v>
      </c>
    </row>
    <row r="45" spans="2:9" x14ac:dyDescent="0.25">
      <c r="C45" t="s">
        <v>83</v>
      </c>
      <c r="D45" s="8"/>
      <c r="E45" t="s">
        <v>82</v>
      </c>
      <c r="G45" t="s">
        <v>81</v>
      </c>
    </row>
    <row r="46" spans="2:9" x14ac:dyDescent="0.25">
      <c r="C46" t="s">
        <v>80</v>
      </c>
      <c r="D46" s="5"/>
      <c r="E46" t="s">
        <v>79</v>
      </c>
      <c r="G46" t="s">
        <v>78</v>
      </c>
    </row>
    <row r="47" spans="2:9" x14ac:dyDescent="0.25">
      <c r="G47" s="2" t="s">
        <v>77</v>
      </c>
    </row>
    <row r="48" spans="2:9" x14ac:dyDescent="0.25">
      <c r="G48" s="2" t="s">
        <v>76</v>
      </c>
    </row>
    <row r="49" spans="3:7" x14ac:dyDescent="0.25">
      <c r="C49" t="s">
        <v>75</v>
      </c>
      <c r="D49" s="8"/>
      <c r="E49" t="s">
        <v>74</v>
      </c>
      <c r="G49" t="s">
        <v>73</v>
      </c>
    </row>
    <row r="69" spans="18:18" x14ac:dyDescent="0.25">
      <c r="R69">
        <v>44</v>
      </c>
    </row>
    <row r="146" spans="2:2" x14ac:dyDescent="0.25">
      <c r="B146" s="2"/>
    </row>
  </sheetData>
  <mergeCells count="1">
    <mergeCell ref="F15:M15"/>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CCDF5-E727-493B-ACD4-8B7D376C5B7D}">
  <dimension ref="B2:F21"/>
  <sheetViews>
    <sheetView workbookViewId="0">
      <selection activeCell="B23" sqref="B23"/>
    </sheetView>
  </sheetViews>
  <sheetFormatPr defaultRowHeight="15" x14ac:dyDescent="0.25"/>
  <cols>
    <col min="2" max="2" width="13.140625" bestFit="1" customWidth="1"/>
    <col min="3" max="3" width="95.140625" bestFit="1" customWidth="1"/>
    <col min="4" max="4" width="17.140625" customWidth="1"/>
    <col min="7" max="7" width="14.85546875" bestFit="1" customWidth="1"/>
  </cols>
  <sheetData>
    <row r="2" spans="2:6" x14ac:dyDescent="0.25">
      <c r="B2" t="s">
        <v>156</v>
      </c>
      <c r="C2" t="s">
        <v>155</v>
      </c>
    </row>
    <row r="3" spans="2:6" x14ac:dyDescent="0.25">
      <c r="C3" t="s">
        <v>154</v>
      </c>
      <c r="D3" s="12">
        <v>1</v>
      </c>
      <c r="E3" s="13">
        <v>4400000</v>
      </c>
      <c r="F3" s="13"/>
    </row>
    <row r="4" spans="2:6" x14ac:dyDescent="0.25">
      <c r="C4" t="s">
        <v>153</v>
      </c>
      <c r="D4" s="12">
        <v>22</v>
      </c>
      <c r="E4">
        <v>0</v>
      </c>
    </row>
    <row r="5" spans="2:6" x14ac:dyDescent="0.25">
      <c r="C5" t="s">
        <v>152</v>
      </c>
      <c r="D5" s="12">
        <v>4</v>
      </c>
      <c r="E5">
        <v>-161</v>
      </c>
    </row>
    <row r="6" spans="2:6" x14ac:dyDescent="0.25">
      <c r="C6" t="s">
        <v>151</v>
      </c>
      <c r="D6" s="12" t="s">
        <v>150</v>
      </c>
      <c r="E6" s="13">
        <v>-35000</v>
      </c>
    </row>
    <row r="7" spans="2:6" x14ac:dyDescent="0.25">
      <c r="C7" t="s">
        <v>149</v>
      </c>
      <c r="D7" s="12" t="s">
        <v>148</v>
      </c>
      <c r="E7" s="13">
        <v>-106111</v>
      </c>
    </row>
    <row r="8" spans="2:6" x14ac:dyDescent="0.25">
      <c r="C8" t="s">
        <v>147</v>
      </c>
      <c r="D8" s="12" t="s">
        <v>146</v>
      </c>
      <c r="E8" s="13">
        <v>-71507</v>
      </c>
    </row>
    <row r="9" spans="2:6" x14ac:dyDescent="0.25">
      <c r="C9" t="s">
        <v>145</v>
      </c>
      <c r="D9" s="12" t="s">
        <v>144</v>
      </c>
      <c r="E9" s="13">
        <v>-13000</v>
      </c>
    </row>
    <row r="10" spans="2:6" x14ac:dyDescent="0.25">
      <c r="C10" t="s">
        <v>143</v>
      </c>
      <c r="D10" s="12" t="s">
        <v>142</v>
      </c>
      <c r="E10" s="13">
        <v>-450000</v>
      </c>
    </row>
    <row r="11" spans="2:6" x14ac:dyDescent="0.25">
      <c r="C11" t="s">
        <v>141</v>
      </c>
      <c r="D11" s="12" t="s">
        <v>140</v>
      </c>
      <c r="E11" s="13">
        <v>-25066</v>
      </c>
    </row>
    <row r="12" spans="2:6" x14ac:dyDescent="0.25">
      <c r="C12" t="s">
        <v>139</v>
      </c>
      <c r="D12" s="12">
        <v>19</v>
      </c>
      <c r="E12" s="13">
        <v>3699155</v>
      </c>
    </row>
    <row r="13" spans="2:6" x14ac:dyDescent="0.25">
      <c r="C13" t="s">
        <v>138</v>
      </c>
      <c r="D13" s="12" t="s">
        <v>137</v>
      </c>
      <c r="E13" s="13">
        <v>3699155</v>
      </c>
    </row>
    <row r="14" spans="2:6" x14ac:dyDescent="0.25">
      <c r="C14" t="s">
        <v>136</v>
      </c>
      <c r="D14" s="12"/>
      <c r="E14">
        <v>0</v>
      </c>
    </row>
    <row r="15" spans="2:6" x14ac:dyDescent="0.25">
      <c r="C15" t="s">
        <v>135</v>
      </c>
      <c r="D15" s="12"/>
      <c r="E15">
        <v>0</v>
      </c>
    </row>
    <row r="16" spans="2:6" x14ac:dyDescent="0.25">
      <c r="C16" t="s">
        <v>134</v>
      </c>
      <c r="D16" s="12"/>
      <c r="E16">
        <v>0</v>
      </c>
    </row>
    <row r="18" spans="2:3" x14ac:dyDescent="0.25">
      <c r="B18" t="s">
        <v>133</v>
      </c>
      <c r="C18" t="s">
        <v>132</v>
      </c>
    </row>
    <row r="19" spans="2:3" x14ac:dyDescent="0.25">
      <c r="B19" t="s">
        <v>131</v>
      </c>
      <c r="C19" t="s">
        <v>130</v>
      </c>
    </row>
    <row r="20" spans="2:3" x14ac:dyDescent="0.25">
      <c r="B20" t="s">
        <v>129</v>
      </c>
      <c r="C20" t="s">
        <v>128</v>
      </c>
    </row>
    <row r="21" spans="2:3" x14ac:dyDescent="0.25">
      <c r="B21" t="s">
        <v>127</v>
      </c>
      <c r="C21" t="s">
        <v>126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4AC0F6-9CA7-4E6F-912B-DDCEB65375A6}">
  <dimension ref="B1:S213"/>
  <sheetViews>
    <sheetView workbookViewId="0">
      <selection activeCell="T11" sqref="T11"/>
    </sheetView>
  </sheetViews>
  <sheetFormatPr defaultRowHeight="15" x14ac:dyDescent="0.25"/>
  <cols>
    <col min="2" max="2" width="10.7109375" bestFit="1" customWidth="1"/>
    <col min="8" max="8" width="10.7109375" bestFit="1" customWidth="1"/>
    <col min="19" max="19" width="10.7109375" bestFit="1" customWidth="1"/>
  </cols>
  <sheetData>
    <row r="1" spans="2:16" ht="21" x14ac:dyDescent="0.35">
      <c r="B1" s="15" t="s">
        <v>168</v>
      </c>
      <c r="H1" s="15" t="s">
        <v>167</v>
      </c>
      <c r="M1" t="s">
        <v>166</v>
      </c>
      <c r="O1" t="s">
        <v>0</v>
      </c>
    </row>
    <row r="2" spans="2:16" x14ac:dyDescent="0.25">
      <c r="B2" t="s">
        <v>165</v>
      </c>
      <c r="C2" t="s">
        <v>164</v>
      </c>
      <c r="D2" t="s">
        <v>163</v>
      </c>
      <c r="E2" t="s">
        <v>162</v>
      </c>
      <c r="F2" t="s">
        <v>161</v>
      </c>
      <c r="H2" s="2" t="s">
        <v>165</v>
      </c>
      <c r="I2" t="s">
        <v>164</v>
      </c>
      <c r="J2" t="s">
        <v>163</v>
      </c>
      <c r="K2" t="s">
        <v>162</v>
      </c>
      <c r="L2" t="s">
        <v>161</v>
      </c>
      <c r="M2" t="s">
        <v>160</v>
      </c>
      <c r="N2" t="s">
        <v>159</v>
      </c>
      <c r="O2" t="s">
        <v>160</v>
      </c>
      <c r="P2" t="s">
        <v>159</v>
      </c>
    </row>
    <row r="3" spans="2:16" x14ac:dyDescent="0.25">
      <c r="B3" s="14">
        <v>39113</v>
      </c>
      <c r="C3">
        <v>17847957.923</v>
      </c>
      <c r="D3">
        <v>441481420</v>
      </c>
      <c r="E3">
        <v>50246825.409999996</v>
      </c>
      <c r="F3">
        <v>368459852</v>
      </c>
      <c r="H3" s="14">
        <v>39447</v>
      </c>
      <c r="I3">
        <v>208414348.43200001</v>
      </c>
      <c r="J3">
        <v>4799242370</v>
      </c>
      <c r="K3">
        <v>596443540.07000005</v>
      </c>
      <c r="L3">
        <v>4374184146.3000002</v>
      </c>
      <c r="M3">
        <v>5068790</v>
      </c>
      <c r="N3">
        <v>4370695</v>
      </c>
      <c r="O3">
        <v>716289</v>
      </c>
      <c r="P3">
        <v>713456</v>
      </c>
    </row>
    <row r="4" spans="2:16" x14ac:dyDescent="0.25">
      <c r="B4" s="14">
        <v>39141</v>
      </c>
      <c r="C4">
        <v>15416620.931</v>
      </c>
      <c r="D4">
        <v>401203990</v>
      </c>
      <c r="E4">
        <v>46514127.439999998</v>
      </c>
      <c r="F4">
        <v>325358999.5</v>
      </c>
      <c r="H4" s="14">
        <v>39813</v>
      </c>
      <c r="I4">
        <v>207255351.11000001</v>
      </c>
      <c r="J4">
        <v>4529653590</v>
      </c>
      <c r="K4">
        <v>590000552.26999998</v>
      </c>
      <c r="L4">
        <v>4777650852.8999996</v>
      </c>
      <c r="M4">
        <v>5177292</v>
      </c>
      <c r="N4">
        <v>4498810</v>
      </c>
      <c r="O4">
        <v>907807</v>
      </c>
      <c r="P4">
        <v>904850</v>
      </c>
    </row>
    <row r="5" spans="2:16" x14ac:dyDescent="0.25">
      <c r="B5" s="14">
        <v>39172</v>
      </c>
      <c r="C5">
        <v>17216252.748999901</v>
      </c>
      <c r="D5">
        <v>437755900</v>
      </c>
      <c r="E5">
        <v>51412942.5</v>
      </c>
      <c r="F5">
        <v>357932765.30000001</v>
      </c>
      <c r="H5" s="14">
        <v>40178</v>
      </c>
      <c r="I5">
        <v>208645904</v>
      </c>
      <c r="J5">
        <v>4188814550</v>
      </c>
      <c r="K5">
        <v>588287699</v>
      </c>
      <c r="L5">
        <v>5296170997.6999998</v>
      </c>
      <c r="M5">
        <v>5012225</v>
      </c>
      <c r="N5">
        <v>4358074</v>
      </c>
      <c r="O5">
        <v>1107683</v>
      </c>
      <c r="P5">
        <v>1105232</v>
      </c>
    </row>
    <row r="6" spans="2:16" x14ac:dyDescent="0.25">
      <c r="B6" s="14">
        <v>39202</v>
      </c>
      <c r="C6">
        <v>16731369.601</v>
      </c>
      <c r="D6">
        <v>410505410</v>
      </c>
      <c r="E6">
        <v>51076358.280000001</v>
      </c>
      <c r="F6">
        <v>351793472.30000001</v>
      </c>
      <c r="H6" s="14">
        <v>40543</v>
      </c>
      <c r="I6">
        <v>211759924</v>
      </c>
      <c r="J6">
        <v>3927144660</v>
      </c>
      <c r="K6">
        <v>597796258</v>
      </c>
      <c r="L6">
        <v>5370528464.1999998</v>
      </c>
      <c r="M6">
        <v>4971889</v>
      </c>
      <c r="N6">
        <v>4356839</v>
      </c>
      <c r="O6">
        <v>1101590</v>
      </c>
      <c r="P6">
        <v>1099061</v>
      </c>
    </row>
    <row r="7" spans="2:16" x14ac:dyDescent="0.25">
      <c r="B7" s="14">
        <v>39233</v>
      </c>
      <c r="C7">
        <v>18127705.171999998</v>
      </c>
      <c r="D7">
        <v>409125670</v>
      </c>
      <c r="E7">
        <v>53436630.850000001</v>
      </c>
      <c r="F7">
        <v>378335856.89999998</v>
      </c>
      <c r="H7" s="14">
        <v>40908</v>
      </c>
      <c r="I7">
        <v>211124669.09</v>
      </c>
      <c r="J7">
        <v>4408116800</v>
      </c>
      <c r="K7">
        <v>598696955</v>
      </c>
      <c r="L7">
        <v>5702772649.6999998</v>
      </c>
      <c r="M7">
        <v>4861340</v>
      </c>
      <c r="N7">
        <v>4312661</v>
      </c>
      <c r="O7">
        <v>701966</v>
      </c>
      <c r="P7">
        <v>698990</v>
      </c>
    </row>
    <row r="8" spans="2:16" x14ac:dyDescent="0.25">
      <c r="B8" s="14">
        <v>39263</v>
      </c>
      <c r="C8">
        <v>17657871.311999999</v>
      </c>
      <c r="D8">
        <v>385155490</v>
      </c>
      <c r="E8">
        <v>51489674.539999999</v>
      </c>
      <c r="F8">
        <v>384761388.19999999</v>
      </c>
      <c r="H8" s="14">
        <v>41274</v>
      </c>
      <c r="I8">
        <v>211271092.484</v>
      </c>
      <c r="J8">
        <v>5050212723.6000004</v>
      </c>
      <c r="K8">
        <v>596045606.13999999</v>
      </c>
      <c r="L8">
        <v>5397739260.1000004</v>
      </c>
      <c r="M8">
        <v>5027076</v>
      </c>
      <c r="N8">
        <v>4416718</v>
      </c>
      <c r="O8">
        <v>739017</v>
      </c>
      <c r="P8">
        <v>736119</v>
      </c>
    </row>
    <row r="9" spans="2:16" x14ac:dyDescent="0.25">
      <c r="B9" s="14">
        <v>39294</v>
      </c>
      <c r="C9">
        <v>17717717.789999999</v>
      </c>
      <c r="D9">
        <v>391427630</v>
      </c>
      <c r="E9">
        <v>52237899.339999899</v>
      </c>
      <c r="F9">
        <v>392994594.19999999</v>
      </c>
      <c r="H9" s="14">
        <v>41639</v>
      </c>
      <c r="I9">
        <v>210843758.90599999</v>
      </c>
      <c r="J9">
        <v>4654020553</v>
      </c>
      <c r="K9">
        <v>604909308.20000005</v>
      </c>
      <c r="L9">
        <v>4148495893.0999999</v>
      </c>
      <c r="M9">
        <v>5077789</v>
      </c>
      <c r="N9">
        <v>4475789</v>
      </c>
      <c r="O9">
        <v>1015806</v>
      </c>
      <c r="P9">
        <v>1012715</v>
      </c>
    </row>
    <row r="10" spans="2:16" x14ac:dyDescent="0.25">
      <c r="B10" s="14">
        <v>39325</v>
      </c>
      <c r="C10">
        <v>18121335.162999999</v>
      </c>
      <c r="D10">
        <v>389698680</v>
      </c>
      <c r="E10">
        <v>52936722.810000002</v>
      </c>
      <c r="F10">
        <v>380965526.89999998</v>
      </c>
      <c r="H10" s="14">
        <v>42004</v>
      </c>
      <c r="I10">
        <v>209654579.80000001</v>
      </c>
      <c r="J10">
        <v>3992575028.0999999</v>
      </c>
      <c r="K10">
        <v>599797815.89999998</v>
      </c>
      <c r="L10">
        <v>4092327934.9400001</v>
      </c>
      <c r="M10">
        <v>5221631</v>
      </c>
      <c r="N10">
        <v>4649734</v>
      </c>
      <c r="O10">
        <v>1179094</v>
      </c>
      <c r="P10">
        <v>1176334</v>
      </c>
    </row>
    <row r="11" spans="2:16" x14ac:dyDescent="0.25">
      <c r="B11" s="14">
        <v>39355</v>
      </c>
      <c r="C11">
        <v>17150306.73</v>
      </c>
      <c r="D11">
        <v>376091420</v>
      </c>
      <c r="E11">
        <v>48708962.960000001</v>
      </c>
      <c r="F11">
        <v>359034779.89999998</v>
      </c>
      <c r="H11" s="14">
        <v>42369</v>
      </c>
      <c r="I11">
        <v>210650719.69999999</v>
      </c>
      <c r="J11">
        <v>3676763547.9200001</v>
      </c>
      <c r="K11">
        <v>593526105.20000005</v>
      </c>
      <c r="L11">
        <v>4346287873.1999998</v>
      </c>
      <c r="M11">
        <v>5158521</v>
      </c>
      <c r="N11">
        <v>4620756</v>
      </c>
      <c r="O11">
        <v>1181597</v>
      </c>
      <c r="P11">
        <v>1178928</v>
      </c>
    </row>
    <row r="12" spans="2:16" x14ac:dyDescent="0.25">
      <c r="B12" s="14">
        <v>39386</v>
      </c>
      <c r="C12">
        <v>17628081.555</v>
      </c>
      <c r="D12">
        <v>387683930</v>
      </c>
      <c r="E12">
        <v>46154608.409999996</v>
      </c>
      <c r="F12">
        <v>368010554.80000001</v>
      </c>
      <c r="H12" s="14">
        <v>42735</v>
      </c>
      <c r="I12">
        <v>210668371</v>
      </c>
      <c r="J12">
        <v>3581241154.8000002</v>
      </c>
      <c r="K12">
        <v>602641069.5</v>
      </c>
      <c r="L12">
        <v>4476752651.1000004</v>
      </c>
      <c r="M12">
        <v>4868599</v>
      </c>
      <c r="N12">
        <v>4381101</v>
      </c>
      <c r="O12">
        <v>999819</v>
      </c>
      <c r="P12">
        <v>997023</v>
      </c>
    </row>
    <row r="13" spans="2:16" x14ac:dyDescent="0.25">
      <c r="B13" s="14">
        <v>39416</v>
      </c>
      <c r="C13">
        <v>17079689.594000001</v>
      </c>
      <c r="D13">
        <v>375226770</v>
      </c>
      <c r="E13">
        <v>44390892.079999998</v>
      </c>
      <c r="F13">
        <v>351675523.30000001</v>
      </c>
      <c r="H13" s="14">
        <v>43100</v>
      </c>
      <c r="I13">
        <v>211105843</v>
      </c>
      <c r="J13">
        <v>3747262941</v>
      </c>
      <c r="K13">
        <v>610139052.79999995</v>
      </c>
      <c r="L13">
        <v>4929877668.8000002</v>
      </c>
      <c r="M13">
        <v>4467987</v>
      </c>
      <c r="N13">
        <v>4026515</v>
      </c>
      <c r="O13">
        <v>679767</v>
      </c>
      <c r="P13">
        <v>677027</v>
      </c>
    </row>
    <row r="14" spans="2:16" x14ac:dyDescent="0.25">
      <c r="B14" s="14">
        <v>39447</v>
      </c>
      <c r="C14">
        <v>17719439.912</v>
      </c>
      <c r="D14">
        <v>393886060</v>
      </c>
      <c r="E14">
        <v>47837895.450000003</v>
      </c>
      <c r="F14">
        <v>354860833</v>
      </c>
      <c r="H14" s="14">
        <v>43465</v>
      </c>
      <c r="I14">
        <v>209637188.19999999</v>
      </c>
      <c r="J14">
        <v>3702582842.1999998</v>
      </c>
      <c r="K14">
        <v>603781040.89999998</v>
      </c>
      <c r="L14">
        <v>4446284905.6999998</v>
      </c>
      <c r="M14">
        <v>4639003</v>
      </c>
      <c r="N14">
        <v>4265525</v>
      </c>
      <c r="O14">
        <v>891844</v>
      </c>
      <c r="P14">
        <v>889108</v>
      </c>
    </row>
    <row r="15" spans="2:16" x14ac:dyDescent="0.25">
      <c r="B15" s="14">
        <v>39478</v>
      </c>
      <c r="C15">
        <v>17372752.565000001</v>
      </c>
      <c r="D15">
        <v>401250450</v>
      </c>
      <c r="E15">
        <v>50065826.469999999</v>
      </c>
      <c r="F15">
        <v>342325868.60000002</v>
      </c>
      <c r="H15" s="14">
        <v>43830</v>
      </c>
      <c r="I15">
        <v>211352802.90000001</v>
      </c>
      <c r="J15">
        <v>3821558691.1999998</v>
      </c>
      <c r="K15">
        <v>607981888.5</v>
      </c>
      <c r="L15">
        <v>4220747709.3000002</v>
      </c>
      <c r="M15">
        <v>4329425</v>
      </c>
      <c r="N15">
        <v>3840686</v>
      </c>
      <c r="O15">
        <v>540208</v>
      </c>
      <c r="P15">
        <v>537607</v>
      </c>
    </row>
    <row r="16" spans="2:16" x14ac:dyDescent="0.25">
      <c r="B16" s="14">
        <v>39507</v>
      </c>
      <c r="C16">
        <v>15933275.945</v>
      </c>
      <c r="D16">
        <v>379020200</v>
      </c>
      <c r="E16">
        <v>47268803.649999999</v>
      </c>
      <c r="F16">
        <v>314570458.89999998</v>
      </c>
      <c r="H16" s="14">
        <v>44196</v>
      </c>
      <c r="I16">
        <v>209040457</v>
      </c>
      <c r="J16">
        <v>3937441122.5</v>
      </c>
      <c r="K16">
        <v>604355955.39999998</v>
      </c>
      <c r="L16">
        <v>4309331232</v>
      </c>
      <c r="M16">
        <v>4578857</v>
      </c>
      <c r="N16">
        <v>4059911</v>
      </c>
      <c r="O16">
        <v>818220</v>
      </c>
      <c r="P16">
        <v>815618</v>
      </c>
    </row>
    <row r="17" spans="2:19" x14ac:dyDescent="0.25">
      <c r="B17" s="14">
        <v>39538</v>
      </c>
      <c r="C17">
        <v>17111843.809999999</v>
      </c>
      <c r="D17">
        <v>404284940</v>
      </c>
      <c r="E17">
        <v>50703392.579999998</v>
      </c>
      <c r="F17">
        <v>333316249.19999999</v>
      </c>
      <c r="H17" s="14">
        <v>44561</v>
      </c>
      <c r="I17">
        <v>209760431.09999999</v>
      </c>
      <c r="J17">
        <v>3479355056.0799999</v>
      </c>
      <c r="K17">
        <v>598511771.70000005</v>
      </c>
      <c r="L17">
        <v>2983380456</v>
      </c>
      <c r="M17">
        <v>4990724</v>
      </c>
      <c r="N17">
        <v>4404727</v>
      </c>
      <c r="O17">
        <v>1078121</v>
      </c>
      <c r="P17">
        <v>1075563</v>
      </c>
    </row>
    <row r="18" spans="2:19" x14ac:dyDescent="0.25">
      <c r="B18" s="14">
        <v>39568</v>
      </c>
      <c r="C18">
        <v>16537760.791999999</v>
      </c>
      <c r="D18">
        <v>380518750</v>
      </c>
      <c r="E18">
        <v>48837299.090000004</v>
      </c>
      <c r="F18">
        <v>328743891.60000002</v>
      </c>
      <c r="H18" s="14">
        <v>44926</v>
      </c>
      <c r="I18">
        <v>209533271.80000001</v>
      </c>
      <c r="J18">
        <v>2839735461.4400001</v>
      </c>
      <c r="K18">
        <v>604489875.89999998</v>
      </c>
      <c r="L18">
        <v>2207428329.46</v>
      </c>
      <c r="M18">
        <v>4988168</v>
      </c>
      <c r="N18">
        <v>4424246</v>
      </c>
      <c r="O18">
        <v>1129540</v>
      </c>
      <c r="P18">
        <v>1127137</v>
      </c>
    </row>
    <row r="19" spans="2:19" x14ac:dyDescent="0.25">
      <c r="B19" s="14">
        <v>39599</v>
      </c>
      <c r="C19">
        <v>17850415.000999998</v>
      </c>
      <c r="D19">
        <v>381121410</v>
      </c>
      <c r="E19">
        <v>51767862</v>
      </c>
      <c r="F19">
        <v>367148676.80000001</v>
      </c>
      <c r="H19" s="14">
        <v>45291</v>
      </c>
      <c r="I19">
        <v>210028295.69999999</v>
      </c>
      <c r="J19">
        <v>2985812710.5</v>
      </c>
      <c r="K19">
        <v>606066000.79999995</v>
      </c>
      <c r="L19">
        <v>2756146836.3299999</v>
      </c>
    </row>
    <row r="20" spans="2:19" x14ac:dyDescent="0.25">
      <c r="B20" s="14">
        <v>39629</v>
      </c>
      <c r="C20">
        <v>17805070</v>
      </c>
      <c r="D20">
        <v>360500780</v>
      </c>
      <c r="E20">
        <v>51934999</v>
      </c>
      <c r="F20">
        <v>422618798.89999998</v>
      </c>
      <c r="R20" s="14"/>
      <c r="S20" s="14"/>
    </row>
    <row r="21" spans="2:19" x14ac:dyDescent="0.25">
      <c r="B21" s="14">
        <v>39660</v>
      </c>
      <c r="C21">
        <v>17901028.998</v>
      </c>
      <c r="D21">
        <v>369589930</v>
      </c>
      <c r="E21">
        <v>51858751</v>
      </c>
      <c r="F21">
        <v>471320398.39999998</v>
      </c>
      <c r="R21" s="14"/>
    </row>
    <row r="22" spans="2:19" x14ac:dyDescent="0.25">
      <c r="B22" s="14">
        <v>39691</v>
      </c>
      <c r="C22">
        <v>17422690.999000002</v>
      </c>
      <c r="D22">
        <v>370472110</v>
      </c>
      <c r="E22">
        <v>50654097</v>
      </c>
      <c r="F22">
        <v>465310564.39999998</v>
      </c>
      <c r="R22" s="14"/>
    </row>
    <row r="23" spans="2:19" x14ac:dyDescent="0.25">
      <c r="B23" s="14">
        <v>39721</v>
      </c>
      <c r="C23">
        <v>17672410</v>
      </c>
      <c r="D23">
        <v>358972110</v>
      </c>
      <c r="E23">
        <v>49434978</v>
      </c>
      <c r="F23">
        <v>439537642.30000001</v>
      </c>
      <c r="R23" s="14"/>
    </row>
    <row r="24" spans="2:19" x14ac:dyDescent="0.25">
      <c r="B24" s="14">
        <v>39752</v>
      </c>
      <c r="C24">
        <v>17363677</v>
      </c>
      <c r="D24">
        <v>376705200</v>
      </c>
      <c r="E24">
        <v>45530376.479999997</v>
      </c>
      <c r="F24">
        <v>444357848.19999999</v>
      </c>
      <c r="R24" s="14"/>
    </row>
    <row r="25" spans="2:19" x14ac:dyDescent="0.25">
      <c r="B25" s="14">
        <v>39782</v>
      </c>
      <c r="C25">
        <v>16607558</v>
      </c>
      <c r="D25">
        <v>365544430</v>
      </c>
      <c r="E25">
        <v>43807134</v>
      </c>
      <c r="F25">
        <v>421907955.39999998</v>
      </c>
      <c r="R25" s="14"/>
    </row>
    <row r="26" spans="2:19" x14ac:dyDescent="0.25">
      <c r="B26" s="14">
        <v>39813</v>
      </c>
      <c r="C26">
        <v>17676868</v>
      </c>
      <c r="D26">
        <v>381673280</v>
      </c>
      <c r="E26">
        <v>48137033</v>
      </c>
      <c r="F26">
        <v>426492500.19999999</v>
      </c>
      <c r="R26" s="14"/>
    </row>
    <row r="27" spans="2:19" x14ac:dyDescent="0.25">
      <c r="B27" s="14">
        <v>39844</v>
      </c>
      <c r="C27">
        <v>17105601</v>
      </c>
      <c r="D27">
        <v>390211240</v>
      </c>
      <c r="E27">
        <v>49580725</v>
      </c>
      <c r="F27">
        <v>413249184</v>
      </c>
      <c r="R27" s="14"/>
    </row>
    <row r="28" spans="2:19" x14ac:dyDescent="0.25">
      <c r="B28" s="14">
        <v>39872</v>
      </c>
      <c r="C28">
        <v>15704195</v>
      </c>
      <c r="D28">
        <v>351449680</v>
      </c>
      <c r="E28">
        <v>47231600</v>
      </c>
      <c r="F28">
        <v>365214247</v>
      </c>
      <c r="R28" s="14"/>
    </row>
    <row r="29" spans="2:19" x14ac:dyDescent="0.25">
      <c r="B29" s="14">
        <v>39903</v>
      </c>
      <c r="C29">
        <v>17232687</v>
      </c>
      <c r="D29">
        <v>383795420</v>
      </c>
      <c r="E29">
        <v>51112679</v>
      </c>
      <c r="F29">
        <v>398414745.10000002</v>
      </c>
      <c r="R29" s="14"/>
    </row>
    <row r="30" spans="2:19" x14ac:dyDescent="0.25">
      <c r="B30" s="14">
        <v>39933</v>
      </c>
      <c r="C30">
        <v>17160918</v>
      </c>
      <c r="D30">
        <v>357162330</v>
      </c>
      <c r="E30">
        <v>49416933</v>
      </c>
      <c r="F30">
        <v>382206133.69999999</v>
      </c>
      <c r="R30" s="14"/>
    </row>
    <row r="31" spans="2:19" x14ac:dyDescent="0.25">
      <c r="B31" s="14">
        <v>39964</v>
      </c>
      <c r="C31">
        <v>18560496</v>
      </c>
      <c r="D31">
        <v>353797860</v>
      </c>
      <c r="E31">
        <v>53031771</v>
      </c>
      <c r="F31">
        <v>423618635.60000002</v>
      </c>
      <c r="R31" s="14"/>
    </row>
    <row r="32" spans="2:19" x14ac:dyDescent="0.25">
      <c r="B32" s="14">
        <v>39994</v>
      </c>
      <c r="C32">
        <v>17770194</v>
      </c>
      <c r="D32">
        <v>333704240</v>
      </c>
      <c r="E32">
        <v>50669604</v>
      </c>
      <c r="F32">
        <v>465314771</v>
      </c>
      <c r="R32" s="14"/>
    </row>
    <row r="33" spans="2:18" x14ac:dyDescent="0.25">
      <c r="B33" s="14">
        <v>40025</v>
      </c>
      <c r="C33">
        <v>17901884</v>
      </c>
      <c r="D33">
        <v>342032720</v>
      </c>
      <c r="E33">
        <v>50979335</v>
      </c>
      <c r="F33">
        <v>502695054.60000002</v>
      </c>
      <c r="R33" s="14"/>
    </row>
    <row r="34" spans="2:18" x14ac:dyDescent="0.25">
      <c r="B34" s="14">
        <v>40056</v>
      </c>
      <c r="C34">
        <v>17636241</v>
      </c>
      <c r="D34">
        <v>340035980</v>
      </c>
      <c r="E34">
        <v>51072564</v>
      </c>
      <c r="F34">
        <v>493539423.89999998</v>
      </c>
      <c r="R34" s="14"/>
    </row>
    <row r="35" spans="2:18" x14ac:dyDescent="0.25">
      <c r="B35" s="14">
        <v>40086</v>
      </c>
      <c r="C35">
        <v>17518000</v>
      </c>
      <c r="D35">
        <v>328187070</v>
      </c>
      <c r="E35">
        <v>47718386</v>
      </c>
      <c r="F35">
        <v>467312758.89999998</v>
      </c>
      <c r="R35" s="14"/>
    </row>
    <row r="36" spans="2:18" x14ac:dyDescent="0.25">
      <c r="B36" s="14">
        <v>40117</v>
      </c>
      <c r="C36">
        <v>17273569</v>
      </c>
      <c r="D36">
        <v>339339470</v>
      </c>
      <c r="E36">
        <v>45323574</v>
      </c>
      <c r="F36">
        <v>475638975</v>
      </c>
      <c r="R36" s="14"/>
    </row>
    <row r="37" spans="2:18" x14ac:dyDescent="0.25">
      <c r="B37" s="14">
        <v>40147</v>
      </c>
      <c r="C37">
        <v>17267994</v>
      </c>
      <c r="D37">
        <v>327401460</v>
      </c>
      <c r="E37">
        <v>44203377</v>
      </c>
      <c r="F37">
        <v>453315338.19999999</v>
      </c>
      <c r="R37" s="14"/>
    </row>
    <row r="38" spans="2:18" x14ac:dyDescent="0.25">
      <c r="B38" s="14">
        <v>40178</v>
      </c>
      <c r="C38">
        <v>17514125</v>
      </c>
      <c r="D38">
        <v>341697080</v>
      </c>
      <c r="E38">
        <v>47947151</v>
      </c>
      <c r="F38">
        <v>455651730.69999999</v>
      </c>
      <c r="R38" s="14"/>
    </row>
    <row r="39" spans="2:18" x14ac:dyDescent="0.25">
      <c r="B39" s="14">
        <v>40209</v>
      </c>
      <c r="C39">
        <v>17952343</v>
      </c>
      <c r="D39">
        <v>350027410</v>
      </c>
      <c r="E39">
        <v>51722520</v>
      </c>
      <c r="F39">
        <v>439499465.69999999</v>
      </c>
      <c r="R39" s="14"/>
    </row>
    <row r="40" spans="2:18" x14ac:dyDescent="0.25">
      <c r="B40" s="14">
        <v>40237</v>
      </c>
      <c r="C40">
        <v>16143080</v>
      </c>
      <c r="D40">
        <v>326951020</v>
      </c>
      <c r="E40">
        <v>48200699</v>
      </c>
      <c r="F40">
        <v>388781637.89999998</v>
      </c>
      <c r="R40" s="14"/>
    </row>
    <row r="41" spans="2:18" x14ac:dyDescent="0.25">
      <c r="B41" s="14">
        <v>40268</v>
      </c>
      <c r="C41">
        <v>17265687</v>
      </c>
      <c r="D41">
        <v>361381800</v>
      </c>
      <c r="E41">
        <v>52948744</v>
      </c>
      <c r="F41">
        <v>426229547.60000002</v>
      </c>
      <c r="R41" s="14"/>
    </row>
    <row r="42" spans="2:18" x14ac:dyDescent="0.25">
      <c r="B42" s="14">
        <v>40298</v>
      </c>
      <c r="C42">
        <v>17246407</v>
      </c>
      <c r="D42">
        <v>342830630</v>
      </c>
      <c r="E42">
        <v>49981077</v>
      </c>
      <c r="F42">
        <v>410351570</v>
      </c>
      <c r="R42" s="14"/>
    </row>
    <row r="43" spans="2:18" x14ac:dyDescent="0.25">
      <c r="B43" s="14">
        <v>40329</v>
      </c>
      <c r="C43">
        <v>18392832</v>
      </c>
      <c r="D43">
        <v>345908470</v>
      </c>
      <c r="E43">
        <v>52035580</v>
      </c>
      <c r="F43">
        <v>434401650.69999999</v>
      </c>
      <c r="R43" s="14"/>
    </row>
    <row r="44" spans="2:18" x14ac:dyDescent="0.25">
      <c r="B44" s="14">
        <v>40359</v>
      </c>
      <c r="C44">
        <v>17765362</v>
      </c>
      <c r="D44">
        <v>323677490</v>
      </c>
      <c r="E44">
        <v>50582203</v>
      </c>
      <c r="F44">
        <v>459847924.19999999</v>
      </c>
      <c r="R44" s="14"/>
    </row>
    <row r="45" spans="2:18" x14ac:dyDescent="0.25">
      <c r="B45" s="14">
        <v>40390</v>
      </c>
      <c r="C45">
        <v>18186436</v>
      </c>
      <c r="D45">
        <v>324593260</v>
      </c>
      <c r="E45">
        <v>52302114</v>
      </c>
      <c r="F45">
        <v>488532612.5</v>
      </c>
      <c r="R45" s="14"/>
    </row>
    <row r="46" spans="2:18" x14ac:dyDescent="0.25">
      <c r="B46" s="14">
        <v>40421</v>
      </c>
      <c r="C46">
        <v>18164574</v>
      </c>
      <c r="D46">
        <v>321826710</v>
      </c>
      <c r="E46">
        <v>52257987</v>
      </c>
      <c r="F46">
        <v>481386695.69999999</v>
      </c>
      <c r="R46" s="14"/>
    </row>
    <row r="47" spans="2:18" x14ac:dyDescent="0.25">
      <c r="B47" s="14">
        <v>40451</v>
      </c>
      <c r="C47">
        <v>17093041</v>
      </c>
      <c r="D47">
        <v>306961200</v>
      </c>
      <c r="E47">
        <v>48511996</v>
      </c>
      <c r="F47">
        <v>459154232.19999999</v>
      </c>
      <c r="R47" s="14"/>
    </row>
    <row r="48" spans="2:18" x14ac:dyDescent="0.25">
      <c r="B48" s="14">
        <v>40482</v>
      </c>
      <c r="C48">
        <v>18158999</v>
      </c>
      <c r="D48">
        <v>311088890</v>
      </c>
      <c r="E48">
        <v>46372632</v>
      </c>
      <c r="F48">
        <v>474804217.69999999</v>
      </c>
      <c r="R48" s="14"/>
    </row>
    <row r="49" spans="2:18" x14ac:dyDescent="0.25">
      <c r="B49" s="14">
        <v>40512</v>
      </c>
      <c r="C49">
        <v>17644869</v>
      </c>
      <c r="D49">
        <v>298458860</v>
      </c>
      <c r="E49">
        <v>44575227</v>
      </c>
      <c r="F49">
        <v>453092539.60000002</v>
      </c>
      <c r="R49" s="14"/>
    </row>
    <row r="50" spans="2:18" x14ac:dyDescent="0.25">
      <c r="B50" s="14">
        <v>40543</v>
      </c>
      <c r="C50">
        <v>17746294</v>
      </c>
      <c r="D50">
        <v>313438920</v>
      </c>
      <c r="E50">
        <v>48305479</v>
      </c>
      <c r="F50">
        <v>454446370.39999998</v>
      </c>
      <c r="R50" s="14"/>
    </row>
    <row r="51" spans="2:18" x14ac:dyDescent="0.25">
      <c r="B51" s="14">
        <v>40574</v>
      </c>
      <c r="C51">
        <v>17666253</v>
      </c>
      <c r="D51">
        <v>325684820</v>
      </c>
      <c r="E51">
        <v>52537833</v>
      </c>
      <c r="F51">
        <v>438194839.69999999</v>
      </c>
      <c r="R51" s="14"/>
    </row>
    <row r="52" spans="2:18" x14ac:dyDescent="0.25">
      <c r="B52" s="14">
        <v>40602</v>
      </c>
      <c r="C52">
        <v>16117045</v>
      </c>
      <c r="D52">
        <v>306829140</v>
      </c>
      <c r="E52">
        <v>46581175</v>
      </c>
      <c r="F52">
        <v>377829919.30000001</v>
      </c>
      <c r="R52" s="14"/>
    </row>
    <row r="53" spans="2:18" x14ac:dyDescent="0.25">
      <c r="B53" s="14">
        <v>40633</v>
      </c>
      <c r="C53">
        <v>17758338</v>
      </c>
      <c r="D53">
        <v>345306640</v>
      </c>
      <c r="E53">
        <v>52446456</v>
      </c>
      <c r="F53">
        <v>403316116.19999999</v>
      </c>
      <c r="R53" s="14"/>
    </row>
    <row r="54" spans="2:18" x14ac:dyDescent="0.25">
      <c r="B54" s="14">
        <v>40663</v>
      </c>
      <c r="C54">
        <v>17445926</v>
      </c>
      <c r="D54">
        <v>334695120</v>
      </c>
      <c r="E54">
        <v>50667464</v>
      </c>
      <c r="F54">
        <v>382795507.39999998</v>
      </c>
      <c r="R54" s="14"/>
    </row>
    <row r="55" spans="2:18" x14ac:dyDescent="0.25">
      <c r="B55" s="14">
        <v>40694</v>
      </c>
      <c r="C55">
        <v>18327260</v>
      </c>
      <c r="D55">
        <v>345439990</v>
      </c>
      <c r="E55">
        <v>53378906</v>
      </c>
      <c r="F55">
        <v>415073346.69999999</v>
      </c>
      <c r="R55" s="14"/>
    </row>
    <row r="56" spans="2:18" x14ac:dyDescent="0.25">
      <c r="B56" s="14">
        <v>40724</v>
      </c>
      <c r="C56">
        <v>17602496</v>
      </c>
      <c r="D56">
        <v>345298410</v>
      </c>
      <c r="E56">
        <v>51201970</v>
      </c>
      <c r="F56">
        <v>469442920.19999999</v>
      </c>
      <c r="R56" s="14"/>
    </row>
    <row r="57" spans="2:18" x14ac:dyDescent="0.25">
      <c r="B57" s="14">
        <v>40755</v>
      </c>
      <c r="C57">
        <v>17958617</v>
      </c>
      <c r="D57">
        <v>369654510</v>
      </c>
      <c r="E57">
        <v>52248702</v>
      </c>
      <c r="F57">
        <v>561980198.10000002</v>
      </c>
      <c r="R57" s="14"/>
    </row>
    <row r="58" spans="2:18" x14ac:dyDescent="0.25">
      <c r="B58" s="14">
        <v>40786</v>
      </c>
      <c r="C58">
        <v>18041400</v>
      </c>
      <c r="D58">
        <v>385702870</v>
      </c>
      <c r="E58">
        <v>52151931</v>
      </c>
      <c r="F58">
        <v>566970647.5</v>
      </c>
      <c r="R58" s="14"/>
    </row>
    <row r="59" spans="2:18" x14ac:dyDescent="0.25">
      <c r="B59" s="14">
        <v>40816</v>
      </c>
      <c r="C59">
        <v>17532399</v>
      </c>
      <c r="D59">
        <v>385444700</v>
      </c>
      <c r="E59">
        <v>49872833</v>
      </c>
      <c r="F59">
        <v>531869788.30000001</v>
      </c>
      <c r="R59" s="14"/>
    </row>
    <row r="60" spans="2:18" x14ac:dyDescent="0.25">
      <c r="B60" s="14">
        <v>40847</v>
      </c>
      <c r="C60">
        <v>17764951</v>
      </c>
      <c r="D60">
        <v>410708120</v>
      </c>
      <c r="E60">
        <v>46695792</v>
      </c>
      <c r="F60">
        <v>539799892.39999998</v>
      </c>
      <c r="R60" s="14"/>
    </row>
    <row r="61" spans="2:18" x14ac:dyDescent="0.25">
      <c r="B61" s="14">
        <v>40877</v>
      </c>
      <c r="C61">
        <v>17521538</v>
      </c>
      <c r="D61">
        <v>409808190</v>
      </c>
      <c r="E61">
        <v>43863128</v>
      </c>
      <c r="F61">
        <v>510055566.60000002</v>
      </c>
      <c r="R61" s="14"/>
    </row>
    <row r="62" spans="2:18" x14ac:dyDescent="0.25">
      <c r="B62" s="14">
        <v>40908</v>
      </c>
      <c r="C62">
        <v>17388446.09</v>
      </c>
      <c r="D62">
        <v>443544290</v>
      </c>
      <c r="E62">
        <v>47050765</v>
      </c>
      <c r="F62">
        <v>505443907.30000001</v>
      </c>
      <c r="R62" s="14"/>
    </row>
    <row r="63" spans="2:18" x14ac:dyDescent="0.25">
      <c r="B63" s="14">
        <v>40939</v>
      </c>
      <c r="C63">
        <v>16879960</v>
      </c>
      <c r="D63">
        <v>465039034.69999999</v>
      </c>
      <c r="E63">
        <v>49789991</v>
      </c>
      <c r="F63">
        <v>489243429.30000001</v>
      </c>
      <c r="R63" s="14"/>
    </row>
    <row r="64" spans="2:18" x14ac:dyDescent="0.25">
      <c r="B64" s="14">
        <v>40968</v>
      </c>
      <c r="C64">
        <v>16839122</v>
      </c>
      <c r="D64">
        <v>434370689</v>
      </c>
      <c r="E64">
        <v>47284175</v>
      </c>
      <c r="F64">
        <v>450782396.80000001</v>
      </c>
      <c r="R64" s="14"/>
    </row>
    <row r="65" spans="2:18" x14ac:dyDescent="0.25">
      <c r="B65" s="14">
        <v>40999</v>
      </c>
      <c r="C65">
        <v>17496499</v>
      </c>
      <c r="D65">
        <v>456969417</v>
      </c>
      <c r="E65">
        <v>51460112</v>
      </c>
      <c r="F65">
        <v>478343495.80000001</v>
      </c>
      <c r="R65" s="14"/>
    </row>
    <row r="66" spans="2:18" x14ac:dyDescent="0.25">
      <c r="B66" s="14">
        <v>41029</v>
      </c>
      <c r="C66">
        <v>17500875</v>
      </c>
      <c r="D66">
        <v>427682360.89999998</v>
      </c>
      <c r="E66">
        <v>50421863</v>
      </c>
      <c r="F66">
        <v>465225900.89999998</v>
      </c>
      <c r="R66" s="14"/>
    </row>
    <row r="67" spans="2:18" x14ac:dyDescent="0.25">
      <c r="B67" s="14">
        <v>41060</v>
      </c>
      <c r="C67">
        <v>18287374</v>
      </c>
      <c r="D67">
        <v>427095979.5</v>
      </c>
      <c r="E67">
        <v>52347259</v>
      </c>
      <c r="F67">
        <v>481702083.10000002</v>
      </c>
      <c r="R67" s="14"/>
    </row>
    <row r="68" spans="2:18" x14ac:dyDescent="0.25">
      <c r="B68" s="14">
        <v>41090</v>
      </c>
      <c r="C68">
        <v>17526334</v>
      </c>
      <c r="D68">
        <v>401319604.80000001</v>
      </c>
      <c r="E68">
        <v>50740022</v>
      </c>
      <c r="F68">
        <v>465167399.60000002</v>
      </c>
      <c r="R68" s="14"/>
    </row>
    <row r="69" spans="2:18" x14ac:dyDescent="0.25">
      <c r="B69" s="14">
        <v>41121</v>
      </c>
      <c r="C69">
        <v>18350392.289000001</v>
      </c>
      <c r="D69">
        <v>408149391.80000001</v>
      </c>
      <c r="E69">
        <v>52879475</v>
      </c>
      <c r="F69">
        <v>463922696.19999999</v>
      </c>
      <c r="R69" s="14"/>
    </row>
    <row r="70" spans="2:18" x14ac:dyDescent="0.25">
      <c r="B70" s="14">
        <v>41152</v>
      </c>
      <c r="C70">
        <v>18269445.195</v>
      </c>
      <c r="D70">
        <v>410521387.39999998</v>
      </c>
      <c r="E70">
        <v>52820756</v>
      </c>
      <c r="F70">
        <v>446190107.69999999</v>
      </c>
      <c r="R70" s="14"/>
    </row>
    <row r="71" spans="2:18" x14ac:dyDescent="0.25">
      <c r="B71" s="14">
        <v>41182</v>
      </c>
      <c r="C71">
        <v>17441207</v>
      </c>
      <c r="D71">
        <v>395495798.10000002</v>
      </c>
      <c r="E71">
        <v>50085479</v>
      </c>
      <c r="F71">
        <v>421047742.30000001</v>
      </c>
      <c r="R71" s="14"/>
    </row>
    <row r="72" spans="2:18" x14ac:dyDescent="0.25">
      <c r="B72" s="14">
        <v>41213</v>
      </c>
      <c r="C72">
        <v>18044066</v>
      </c>
      <c r="D72">
        <v>408696641.30000001</v>
      </c>
      <c r="E72">
        <v>46776800</v>
      </c>
      <c r="F72">
        <v>428228610.19999999</v>
      </c>
      <c r="R72" s="14"/>
    </row>
    <row r="73" spans="2:18" x14ac:dyDescent="0.25">
      <c r="B73" s="14">
        <v>41243</v>
      </c>
      <c r="C73">
        <v>17251701</v>
      </c>
      <c r="D73">
        <v>396655581.39999998</v>
      </c>
      <c r="E73">
        <v>44184847.140000001</v>
      </c>
      <c r="F73">
        <v>405408241.89999998</v>
      </c>
      <c r="R73" s="14"/>
    </row>
    <row r="74" spans="2:18" x14ac:dyDescent="0.25">
      <c r="B74" s="14">
        <v>41274</v>
      </c>
      <c r="C74">
        <v>17384117</v>
      </c>
      <c r="D74">
        <v>418216837.69999999</v>
      </c>
      <c r="E74">
        <v>47254827</v>
      </c>
      <c r="F74">
        <v>402477156.30000001</v>
      </c>
      <c r="R74" s="14"/>
    </row>
    <row r="75" spans="2:18" x14ac:dyDescent="0.25">
      <c r="B75" s="14">
        <v>41305</v>
      </c>
      <c r="C75">
        <v>17346992</v>
      </c>
      <c r="D75">
        <v>426342447.59999901</v>
      </c>
      <c r="E75">
        <v>49251627</v>
      </c>
      <c r="F75">
        <v>384853385.89999998</v>
      </c>
      <c r="R75" s="14"/>
    </row>
    <row r="76" spans="2:18" x14ac:dyDescent="0.25">
      <c r="B76" s="14">
        <v>41333</v>
      </c>
      <c r="C76">
        <v>16338315.806</v>
      </c>
      <c r="D76">
        <v>387421111.39999998</v>
      </c>
      <c r="E76">
        <v>46622934</v>
      </c>
      <c r="F76">
        <v>337018211.60000002</v>
      </c>
      <c r="R76" s="14"/>
    </row>
    <row r="77" spans="2:18" x14ac:dyDescent="0.25">
      <c r="B77" s="14">
        <v>41364</v>
      </c>
      <c r="C77">
        <v>17915675</v>
      </c>
      <c r="D77">
        <v>423084539.69999999</v>
      </c>
      <c r="E77">
        <v>51755670.700000003</v>
      </c>
      <c r="F77">
        <v>364805000.19999999</v>
      </c>
      <c r="R77" s="14"/>
    </row>
    <row r="78" spans="2:18" x14ac:dyDescent="0.25">
      <c r="B78" s="14">
        <v>41394</v>
      </c>
      <c r="C78">
        <v>17078009.100000001</v>
      </c>
      <c r="D78">
        <v>395844258.39999998</v>
      </c>
      <c r="E78">
        <v>51075476.799999997</v>
      </c>
      <c r="F78">
        <v>345797971.69999999</v>
      </c>
      <c r="R78" s="14"/>
    </row>
    <row r="79" spans="2:18" x14ac:dyDescent="0.25">
      <c r="B79" s="14">
        <v>41425</v>
      </c>
      <c r="C79">
        <v>18197601.399999999</v>
      </c>
      <c r="D79">
        <v>394189250.30000001</v>
      </c>
      <c r="E79">
        <v>53291394.399999999</v>
      </c>
      <c r="F79">
        <v>355371646.39999998</v>
      </c>
      <c r="R79" s="14"/>
    </row>
    <row r="80" spans="2:18" x14ac:dyDescent="0.25">
      <c r="B80" s="14">
        <v>41455</v>
      </c>
      <c r="C80">
        <v>17555748.800000001</v>
      </c>
      <c r="D80">
        <v>371893636.60000002</v>
      </c>
      <c r="E80">
        <v>50797316</v>
      </c>
      <c r="F80">
        <v>353934107.69999999</v>
      </c>
      <c r="R80" s="14"/>
    </row>
    <row r="81" spans="2:18" x14ac:dyDescent="0.25">
      <c r="B81" s="14">
        <v>41486</v>
      </c>
      <c r="C81">
        <v>18417144</v>
      </c>
      <c r="D81">
        <v>379080774.69999999</v>
      </c>
      <c r="E81">
        <v>53499228.600000001</v>
      </c>
      <c r="F81">
        <v>355695174.39999998</v>
      </c>
      <c r="R81" s="14"/>
    </row>
    <row r="82" spans="2:18" x14ac:dyDescent="0.25">
      <c r="B82" s="14">
        <v>41517</v>
      </c>
      <c r="C82">
        <v>18215890.100000001</v>
      </c>
      <c r="D82">
        <v>380420846</v>
      </c>
      <c r="E82">
        <v>52545082</v>
      </c>
      <c r="F82">
        <v>340101966.69999999</v>
      </c>
      <c r="R82" s="14"/>
    </row>
    <row r="83" spans="2:18" x14ac:dyDescent="0.25">
      <c r="B83" s="14">
        <v>41547</v>
      </c>
      <c r="C83">
        <v>17698255.600000001</v>
      </c>
      <c r="D83">
        <v>370125130.5</v>
      </c>
      <c r="E83">
        <v>51202333.399999999</v>
      </c>
      <c r="F83">
        <v>325917557.89999998</v>
      </c>
      <c r="R83" s="14"/>
    </row>
    <row r="84" spans="2:18" x14ac:dyDescent="0.25">
      <c r="B84" s="14">
        <v>41578</v>
      </c>
      <c r="C84">
        <v>17588971.100000001</v>
      </c>
      <c r="D84">
        <v>377758104.69999999</v>
      </c>
      <c r="E84">
        <v>49988162.700000003</v>
      </c>
      <c r="F84">
        <v>338478994.89999998</v>
      </c>
      <c r="R84" s="14"/>
    </row>
    <row r="85" spans="2:18" x14ac:dyDescent="0.25">
      <c r="B85" s="14">
        <v>41608</v>
      </c>
      <c r="C85">
        <v>17625021.899999999</v>
      </c>
      <c r="D85">
        <v>366394249.39999998</v>
      </c>
      <c r="E85">
        <v>45204413.100000001</v>
      </c>
      <c r="F85">
        <v>322019495.30000001</v>
      </c>
      <c r="R85" s="14"/>
    </row>
    <row r="86" spans="2:18" x14ac:dyDescent="0.25">
      <c r="B86" s="14">
        <v>41639</v>
      </c>
      <c r="C86">
        <v>16866134.100000001</v>
      </c>
      <c r="D86">
        <v>381466203.69999999</v>
      </c>
      <c r="E86">
        <v>49675669.5</v>
      </c>
      <c r="F86">
        <v>324502380.39999998</v>
      </c>
      <c r="R86" s="14"/>
    </row>
    <row r="87" spans="2:18" x14ac:dyDescent="0.25">
      <c r="B87" s="14">
        <v>41670</v>
      </c>
      <c r="C87">
        <v>16741575.199999999</v>
      </c>
      <c r="D87">
        <v>385434912.5</v>
      </c>
      <c r="E87">
        <v>50906418.200000003</v>
      </c>
      <c r="F87">
        <v>312010628.95999998</v>
      </c>
      <c r="R87" s="14"/>
    </row>
    <row r="88" spans="2:18" x14ac:dyDescent="0.25">
      <c r="B88" s="14">
        <v>41698</v>
      </c>
      <c r="C88">
        <v>15529801.5</v>
      </c>
      <c r="D88">
        <v>349850683.5</v>
      </c>
      <c r="E88">
        <v>46778389.5</v>
      </c>
      <c r="F88">
        <v>271174198.50999999</v>
      </c>
      <c r="R88" s="14"/>
    </row>
    <row r="89" spans="2:18" x14ac:dyDescent="0.25">
      <c r="B89" s="14">
        <v>41729</v>
      </c>
      <c r="C89">
        <v>17897279.199999999</v>
      </c>
      <c r="D89">
        <v>378156269.60000002</v>
      </c>
      <c r="E89">
        <v>52234383.5</v>
      </c>
      <c r="F89">
        <v>295787286.68000001</v>
      </c>
      <c r="R89" s="14"/>
    </row>
    <row r="90" spans="2:18" x14ac:dyDescent="0.25">
      <c r="B90" s="14">
        <v>41759</v>
      </c>
      <c r="C90">
        <v>17384188</v>
      </c>
      <c r="D90">
        <v>346688684.30000001</v>
      </c>
      <c r="E90">
        <v>50190709.100000001</v>
      </c>
      <c r="F90">
        <v>285658756.98000002</v>
      </c>
      <c r="R90" s="14"/>
    </row>
    <row r="91" spans="2:18" x14ac:dyDescent="0.25">
      <c r="B91" s="14">
        <v>41790</v>
      </c>
      <c r="C91">
        <v>18028288.199999999</v>
      </c>
      <c r="D91">
        <v>339742413</v>
      </c>
      <c r="E91">
        <v>52215915.700000003</v>
      </c>
      <c r="F91">
        <v>314525520.00999999</v>
      </c>
      <c r="R91" s="14"/>
    </row>
    <row r="92" spans="2:18" x14ac:dyDescent="0.25">
      <c r="B92" s="14">
        <v>41820</v>
      </c>
      <c r="C92">
        <v>17656184.399999999</v>
      </c>
      <c r="D92">
        <v>312996176.39999998</v>
      </c>
      <c r="E92">
        <v>51138001.600000001</v>
      </c>
      <c r="F92">
        <v>358599271.60000002</v>
      </c>
      <c r="R92" s="14"/>
    </row>
    <row r="93" spans="2:18" x14ac:dyDescent="0.25">
      <c r="B93" s="14">
        <v>41851</v>
      </c>
      <c r="C93">
        <v>18155493.199999999</v>
      </c>
      <c r="D93">
        <v>314253373.19999999</v>
      </c>
      <c r="E93">
        <v>52251858</v>
      </c>
      <c r="F93">
        <v>392104490.89999998</v>
      </c>
      <c r="R93" s="14"/>
    </row>
    <row r="94" spans="2:18" x14ac:dyDescent="0.25">
      <c r="B94" s="14">
        <v>41882</v>
      </c>
      <c r="C94">
        <v>18434595.600000001</v>
      </c>
      <c r="D94">
        <v>311966387.80000001</v>
      </c>
      <c r="E94">
        <v>53748838</v>
      </c>
      <c r="F94">
        <v>385413541.60000002</v>
      </c>
      <c r="R94" s="14"/>
    </row>
    <row r="95" spans="2:18" x14ac:dyDescent="0.25">
      <c r="B95" s="14">
        <v>41912</v>
      </c>
      <c r="C95">
        <v>17487752.399999999</v>
      </c>
      <c r="D95">
        <v>303573125.19999999</v>
      </c>
      <c r="E95">
        <v>50532182.399999999</v>
      </c>
      <c r="F95">
        <v>369030168.10000002</v>
      </c>
      <c r="R95" s="14"/>
    </row>
    <row r="96" spans="2:18" x14ac:dyDescent="0.25">
      <c r="B96" s="14">
        <v>41943</v>
      </c>
      <c r="C96">
        <v>18187314.199999999</v>
      </c>
      <c r="D96">
        <v>315594561.39999998</v>
      </c>
      <c r="E96">
        <v>47795125.700000003</v>
      </c>
      <c r="F96">
        <v>382149712.69999999</v>
      </c>
      <c r="R96" s="14"/>
    </row>
    <row r="97" spans="2:18" x14ac:dyDescent="0.25">
      <c r="B97" s="14">
        <v>41973</v>
      </c>
      <c r="C97">
        <v>16575656.9</v>
      </c>
      <c r="D97">
        <v>308885414.19999999</v>
      </c>
      <c r="E97">
        <v>44453290.799999997</v>
      </c>
      <c r="F97">
        <v>362404330.30000001</v>
      </c>
      <c r="R97" s="14"/>
    </row>
    <row r="98" spans="2:18" x14ac:dyDescent="0.25">
      <c r="B98" s="14">
        <v>42004</v>
      </c>
      <c r="C98">
        <v>17576451</v>
      </c>
      <c r="D98">
        <v>325433027</v>
      </c>
      <c r="E98">
        <v>47552703.399999999</v>
      </c>
      <c r="F98">
        <v>363470028.60000002</v>
      </c>
      <c r="R98" s="14"/>
    </row>
    <row r="99" spans="2:18" x14ac:dyDescent="0.25">
      <c r="B99" s="14">
        <v>42035</v>
      </c>
      <c r="C99">
        <v>17357294.100000001</v>
      </c>
      <c r="D99">
        <v>332956642.80000001</v>
      </c>
      <c r="E99">
        <v>49638590.600000001</v>
      </c>
      <c r="F99">
        <v>350819531.10000002</v>
      </c>
      <c r="R99" s="14"/>
    </row>
    <row r="100" spans="2:18" x14ac:dyDescent="0.25">
      <c r="B100" s="14">
        <v>42063</v>
      </c>
      <c r="C100">
        <v>15747566.9</v>
      </c>
      <c r="D100">
        <v>301290213</v>
      </c>
      <c r="E100">
        <v>47283575.799999997</v>
      </c>
      <c r="F100">
        <v>310376898.19999999</v>
      </c>
      <c r="R100" s="14"/>
    </row>
    <row r="101" spans="2:18" x14ac:dyDescent="0.25">
      <c r="B101" s="14">
        <v>42094</v>
      </c>
      <c r="C101">
        <v>18042001.699999999</v>
      </c>
      <c r="D101">
        <v>328480610.39999998</v>
      </c>
      <c r="E101">
        <v>53128812.899999999</v>
      </c>
      <c r="F101">
        <v>340122466.69999999</v>
      </c>
      <c r="R101" s="14"/>
    </row>
    <row r="102" spans="2:18" x14ac:dyDescent="0.25">
      <c r="B102" s="14">
        <v>42124</v>
      </c>
      <c r="C102">
        <v>17252199.300000001</v>
      </c>
      <c r="D102">
        <v>305256928.39999998</v>
      </c>
      <c r="E102">
        <v>50627039.5</v>
      </c>
      <c r="F102">
        <v>326463950</v>
      </c>
      <c r="R102" s="14"/>
    </row>
    <row r="103" spans="2:18" x14ac:dyDescent="0.25">
      <c r="B103" s="14">
        <v>42155</v>
      </c>
      <c r="C103">
        <v>18561351.399999999</v>
      </c>
      <c r="D103">
        <v>303759085.30000001</v>
      </c>
      <c r="E103">
        <v>49878794.399999999</v>
      </c>
      <c r="F103">
        <v>342390114.30000001</v>
      </c>
      <c r="R103" s="14"/>
    </row>
    <row r="104" spans="2:18" x14ac:dyDescent="0.25">
      <c r="B104" s="14">
        <v>42185</v>
      </c>
      <c r="C104">
        <v>17895364.399999999</v>
      </c>
      <c r="D104">
        <v>289130806.39999998</v>
      </c>
      <c r="E104">
        <v>52050946.399999999</v>
      </c>
      <c r="F104">
        <v>370548583.69999999</v>
      </c>
      <c r="R104" s="14"/>
    </row>
    <row r="105" spans="2:18" x14ac:dyDescent="0.25">
      <c r="B105" s="14">
        <v>42216</v>
      </c>
      <c r="C105">
        <v>18299515.100000001</v>
      </c>
      <c r="D105">
        <v>300571394</v>
      </c>
      <c r="E105">
        <v>53455746.799999997</v>
      </c>
      <c r="F105">
        <v>406696972.60000002</v>
      </c>
      <c r="R105" s="14"/>
    </row>
    <row r="106" spans="2:18" x14ac:dyDescent="0.25">
      <c r="B106" s="14">
        <v>42247</v>
      </c>
      <c r="C106">
        <v>17914010.800000001</v>
      </c>
      <c r="D106">
        <v>305829334.60000002</v>
      </c>
      <c r="E106">
        <v>52521883.100000001</v>
      </c>
      <c r="F106">
        <v>397940062.19999999</v>
      </c>
      <c r="R106" s="14"/>
    </row>
    <row r="107" spans="2:18" x14ac:dyDescent="0.25">
      <c r="B107" s="14">
        <v>42277</v>
      </c>
      <c r="C107">
        <v>17657651.399999999</v>
      </c>
      <c r="D107">
        <v>295497347.39999998</v>
      </c>
      <c r="E107">
        <v>49501403.899999999</v>
      </c>
      <c r="F107">
        <v>374423925.80000001</v>
      </c>
      <c r="R107" s="14"/>
    </row>
    <row r="108" spans="2:18" x14ac:dyDescent="0.25">
      <c r="B108" s="14">
        <v>42308</v>
      </c>
      <c r="C108">
        <v>18062820</v>
      </c>
      <c r="D108">
        <v>306789437.39999998</v>
      </c>
      <c r="E108">
        <v>44789093.100000001</v>
      </c>
      <c r="F108">
        <v>382865724.30000001</v>
      </c>
      <c r="R108" s="14"/>
    </row>
    <row r="109" spans="2:18" x14ac:dyDescent="0.25">
      <c r="B109" s="14">
        <v>42338</v>
      </c>
      <c r="C109">
        <v>16701225.699999999</v>
      </c>
      <c r="D109">
        <v>297424826.81999999</v>
      </c>
      <c r="E109">
        <v>43174700.5</v>
      </c>
      <c r="F109">
        <v>370114884.89999998</v>
      </c>
      <c r="R109" s="14"/>
    </row>
    <row r="110" spans="2:18" x14ac:dyDescent="0.25">
      <c r="B110" s="14">
        <v>42369</v>
      </c>
      <c r="C110">
        <v>17159718.899999999</v>
      </c>
      <c r="D110">
        <v>309776921.39999998</v>
      </c>
      <c r="E110">
        <v>47475518.200000003</v>
      </c>
      <c r="F110">
        <v>373524759.39999998</v>
      </c>
      <c r="R110" s="14"/>
    </row>
    <row r="111" spans="2:18" x14ac:dyDescent="0.25">
      <c r="B111" s="14">
        <v>42400</v>
      </c>
      <c r="C111">
        <v>17378387.199999999</v>
      </c>
      <c r="D111">
        <v>316417504.39999998</v>
      </c>
      <c r="E111">
        <v>50780610.799999997</v>
      </c>
      <c r="F111">
        <v>359816592.5</v>
      </c>
      <c r="R111" s="14"/>
    </row>
    <row r="112" spans="2:18" x14ac:dyDescent="0.25">
      <c r="B112" s="14">
        <v>42429</v>
      </c>
      <c r="C112">
        <v>16032810.4</v>
      </c>
      <c r="D112">
        <v>300393134</v>
      </c>
      <c r="E112">
        <v>46216058.299999997</v>
      </c>
      <c r="F112">
        <v>327961598.80000001</v>
      </c>
      <c r="R112" s="14"/>
    </row>
    <row r="113" spans="2:18" x14ac:dyDescent="0.25">
      <c r="B113" s="14">
        <v>42460</v>
      </c>
      <c r="C113">
        <v>17776142.800000001</v>
      </c>
      <c r="D113">
        <v>316568970.80000001</v>
      </c>
      <c r="E113">
        <v>51920881.799999997</v>
      </c>
      <c r="F113">
        <v>345037376.89999998</v>
      </c>
      <c r="R113" s="14"/>
    </row>
    <row r="114" spans="2:18" x14ac:dyDescent="0.25">
      <c r="B114" s="14">
        <v>42490</v>
      </c>
      <c r="C114">
        <v>17549119.199999999</v>
      </c>
      <c r="D114">
        <v>296043761.80000001</v>
      </c>
      <c r="E114">
        <v>51453320.5</v>
      </c>
      <c r="F114">
        <v>328854637.60000002</v>
      </c>
      <c r="R114" s="14"/>
    </row>
    <row r="115" spans="2:18" x14ac:dyDescent="0.25">
      <c r="B115" s="14">
        <v>42521</v>
      </c>
      <c r="C115">
        <v>18343397.600000001</v>
      </c>
      <c r="D115">
        <v>297222611.60000002</v>
      </c>
      <c r="E115">
        <v>51737277.600000001</v>
      </c>
      <c r="F115">
        <v>353814868.39999998</v>
      </c>
      <c r="R115" s="14"/>
    </row>
    <row r="116" spans="2:18" x14ac:dyDescent="0.25">
      <c r="B116" s="14">
        <v>42551</v>
      </c>
      <c r="C116">
        <v>17808063</v>
      </c>
      <c r="D116">
        <v>282192196.39999998</v>
      </c>
      <c r="E116">
        <v>51472866.100000001</v>
      </c>
      <c r="F116">
        <v>390334417.69999999</v>
      </c>
      <c r="R116" s="14"/>
    </row>
    <row r="117" spans="2:18" x14ac:dyDescent="0.25">
      <c r="B117" s="14">
        <v>42582</v>
      </c>
      <c r="C117">
        <v>18396606.800000001</v>
      </c>
      <c r="D117">
        <v>290327154.39999998</v>
      </c>
      <c r="E117">
        <v>53399800.299999997</v>
      </c>
      <c r="F117">
        <v>427616409.19999999</v>
      </c>
      <c r="R117" s="14"/>
    </row>
    <row r="118" spans="2:18" x14ac:dyDescent="0.25">
      <c r="B118" s="14">
        <v>42613</v>
      </c>
      <c r="C118">
        <v>18192602.899999999</v>
      </c>
      <c r="D118">
        <v>295190806.60000002</v>
      </c>
      <c r="E118">
        <v>52398939.799999997</v>
      </c>
      <c r="F118">
        <v>413366632.80000001</v>
      </c>
      <c r="R118" s="14"/>
    </row>
    <row r="119" spans="2:18" x14ac:dyDescent="0.25">
      <c r="B119" s="14">
        <v>42643</v>
      </c>
      <c r="C119">
        <v>17575393.199999999</v>
      </c>
      <c r="D119">
        <v>287879920.60000002</v>
      </c>
      <c r="E119">
        <v>50094637.899999999</v>
      </c>
      <c r="F119">
        <v>387754358.60000002</v>
      </c>
      <c r="R119" s="14"/>
    </row>
    <row r="120" spans="2:18" x14ac:dyDescent="0.25">
      <c r="B120" s="14">
        <v>42674</v>
      </c>
      <c r="C120">
        <v>17966793.899999999</v>
      </c>
      <c r="D120">
        <v>299596315</v>
      </c>
      <c r="E120">
        <v>47335666.600000001</v>
      </c>
      <c r="F120">
        <v>395515480.5</v>
      </c>
      <c r="R120" s="14"/>
    </row>
    <row r="121" spans="2:18" x14ac:dyDescent="0.25">
      <c r="B121" s="14">
        <v>42704</v>
      </c>
      <c r="C121">
        <v>16515618.4</v>
      </c>
      <c r="D121">
        <v>293592470.60000002</v>
      </c>
      <c r="E121">
        <v>45485673.200000003</v>
      </c>
      <c r="F121">
        <v>373216457.5</v>
      </c>
      <c r="R121" s="14"/>
    </row>
    <row r="122" spans="2:18" x14ac:dyDescent="0.25">
      <c r="B122" s="14">
        <v>42735</v>
      </c>
      <c r="C122">
        <v>17133435.600000001</v>
      </c>
      <c r="D122">
        <v>305816308.60000002</v>
      </c>
      <c r="E122">
        <v>50345336.600000001</v>
      </c>
      <c r="F122">
        <v>373463820.60000002</v>
      </c>
      <c r="R122" s="14"/>
    </row>
    <row r="123" spans="2:18" x14ac:dyDescent="0.25">
      <c r="B123" s="14">
        <v>42766</v>
      </c>
      <c r="C123">
        <v>17965452.199999999</v>
      </c>
      <c r="D123">
        <v>318405868.60000002</v>
      </c>
      <c r="E123">
        <v>53110813.600000001</v>
      </c>
      <c r="F123">
        <v>358490914.89999998</v>
      </c>
      <c r="R123" s="14"/>
    </row>
    <row r="124" spans="2:18" x14ac:dyDescent="0.25">
      <c r="B124" s="14">
        <v>42794</v>
      </c>
      <c r="C124">
        <v>16286350.699999999</v>
      </c>
      <c r="D124">
        <v>298988592</v>
      </c>
      <c r="E124">
        <v>47770592</v>
      </c>
      <c r="F124">
        <v>315033420</v>
      </c>
      <c r="R124" s="14"/>
    </row>
    <row r="125" spans="2:18" x14ac:dyDescent="0.25">
      <c r="B125" s="14">
        <v>42825</v>
      </c>
      <c r="C125">
        <v>18102918.699999999</v>
      </c>
      <c r="D125">
        <v>333643971.80000001</v>
      </c>
      <c r="E125">
        <v>53355654.299999997</v>
      </c>
      <c r="F125">
        <v>347912656.5</v>
      </c>
      <c r="R125" s="14"/>
    </row>
    <row r="126" spans="2:18" x14ac:dyDescent="0.25">
      <c r="B126" s="14">
        <v>42855</v>
      </c>
      <c r="C126">
        <v>17411595.600000001</v>
      </c>
      <c r="D126">
        <v>316707883.60000002</v>
      </c>
      <c r="E126">
        <v>51422030</v>
      </c>
      <c r="F126">
        <v>352102811.80000001</v>
      </c>
      <c r="R126" s="14"/>
    </row>
    <row r="127" spans="2:18" x14ac:dyDescent="0.25">
      <c r="B127" s="14">
        <v>42886</v>
      </c>
      <c r="C127">
        <v>18293645.699999999</v>
      </c>
      <c r="D127">
        <v>318839243</v>
      </c>
      <c r="E127">
        <v>52885893.399999999</v>
      </c>
      <c r="F127">
        <v>397231066.89999998</v>
      </c>
      <c r="R127" s="14"/>
    </row>
    <row r="128" spans="2:18" x14ac:dyDescent="0.25">
      <c r="B128" s="14">
        <v>42916</v>
      </c>
      <c r="C128">
        <v>17532893.800000001</v>
      </c>
      <c r="D128">
        <v>301924849.39999998</v>
      </c>
      <c r="E128">
        <v>50996365.100000001</v>
      </c>
      <c r="F128">
        <v>439791309.10000002</v>
      </c>
      <c r="R128" s="14"/>
    </row>
    <row r="129" spans="2:18" x14ac:dyDescent="0.25">
      <c r="B129" s="14">
        <v>42947</v>
      </c>
      <c r="C129">
        <v>18121601.100000001</v>
      </c>
      <c r="D129">
        <v>308499211.60000002</v>
      </c>
      <c r="E129">
        <v>52524680.600000001</v>
      </c>
      <c r="F129">
        <v>479291031.69999999</v>
      </c>
      <c r="R129" s="14"/>
    </row>
    <row r="130" spans="2:18" x14ac:dyDescent="0.25">
      <c r="B130" s="14">
        <v>42978</v>
      </c>
      <c r="C130">
        <v>18137490.899999999</v>
      </c>
      <c r="D130">
        <v>311034264.39999998</v>
      </c>
      <c r="E130">
        <v>53392274</v>
      </c>
      <c r="F130">
        <v>470681156.60000002</v>
      </c>
      <c r="R130" s="14"/>
    </row>
    <row r="131" spans="2:18" x14ac:dyDescent="0.25">
      <c r="B131" s="14">
        <v>43008</v>
      </c>
      <c r="C131">
        <v>17333747.699999999</v>
      </c>
      <c r="D131">
        <v>304304953.39999998</v>
      </c>
      <c r="E131">
        <v>50144271.899999999</v>
      </c>
      <c r="F131">
        <v>443750481.80000001</v>
      </c>
      <c r="R131" s="14"/>
    </row>
    <row r="132" spans="2:18" x14ac:dyDescent="0.25">
      <c r="B132" s="14">
        <v>43039</v>
      </c>
      <c r="C132">
        <v>17781636.600000001</v>
      </c>
      <c r="D132">
        <v>316105108</v>
      </c>
      <c r="E132">
        <v>47338952.100000001</v>
      </c>
      <c r="F132">
        <v>452977653.39999998</v>
      </c>
      <c r="R132" s="14"/>
    </row>
    <row r="133" spans="2:18" x14ac:dyDescent="0.25">
      <c r="B133" s="14">
        <v>43069</v>
      </c>
      <c r="C133">
        <v>17036943.899999999</v>
      </c>
      <c r="D133">
        <v>303999490.19999999</v>
      </c>
      <c r="E133">
        <v>47040175.399999999</v>
      </c>
      <c r="F133">
        <v>432658018.69999999</v>
      </c>
      <c r="R133" s="14"/>
    </row>
    <row r="134" spans="2:18" x14ac:dyDescent="0.25">
      <c r="B134" s="14">
        <v>43100</v>
      </c>
      <c r="C134">
        <v>17101566.100000001</v>
      </c>
      <c r="D134">
        <v>314809505</v>
      </c>
      <c r="E134">
        <v>50157350.399999999</v>
      </c>
      <c r="F134">
        <v>439957147.39999998</v>
      </c>
      <c r="R134" s="14"/>
    </row>
    <row r="135" spans="2:18" x14ac:dyDescent="0.25">
      <c r="B135" s="14">
        <v>43131</v>
      </c>
      <c r="C135">
        <v>17050536.5</v>
      </c>
      <c r="D135">
        <v>323145765.19999999</v>
      </c>
      <c r="E135">
        <v>52079808</v>
      </c>
      <c r="F135">
        <v>430035502.19999999</v>
      </c>
      <c r="R135" s="14"/>
    </row>
    <row r="136" spans="2:18" x14ac:dyDescent="0.25">
      <c r="B136" s="14">
        <v>43159</v>
      </c>
      <c r="C136">
        <v>15714117.6</v>
      </c>
      <c r="D136">
        <v>298874683.80000001</v>
      </c>
      <c r="E136">
        <v>47149874.399999999</v>
      </c>
      <c r="F136">
        <v>378251506.80000001</v>
      </c>
      <c r="R136" s="14"/>
    </row>
    <row r="137" spans="2:18" x14ac:dyDescent="0.25">
      <c r="B137" s="14">
        <v>43190</v>
      </c>
      <c r="C137">
        <v>17782028</v>
      </c>
      <c r="D137">
        <v>331567609.19999999</v>
      </c>
      <c r="E137">
        <v>53127268.200000003</v>
      </c>
      <c r="F137">
        <v>407576123.69999999</v>
      </c>
      <c r="R137" s="14"/>
    </row>
    <row r="138" spans="2:18" x14ac:dyDescent="0.25">
      <c r="B138" s="14">
        <v>43220</v>
      </c>
      <c r="C138">
        <v>16885493.699999999</v>
      </c>
      <c r="D138">
        <v>316206344</v>
      </c>
      <c r="E138">
        <v>50522314.700000003</v>
      </c>
      <c r="F138">
        <v>384288671.69999999</v>
      </c>
      <c r="R138" s="14"/>
    </row>
    <row r="139" spans="2:18" x14ac:dyDescent="0.25">
      <c r="B139" s="14">
        <v>43251</v>
      </c>
      <c r="C139">
        <v>17812188.5</v>
      </c>
      <c r="D139">
        <v>316379728.60000002</v>
      </c>
      <c r="E139">
        <v>52316065.399999999</v>
      </c>
      <c r="F139">
        <v>394702371.5</v>
      </c>
      <c r="R139" s="14"/>
    </row>
    <row r="140" spans="2:18" x14ac:dyDescent="0.25">
      <c r="B140" s="14">
        <v>43281</v>
      </c>
      <c r="C140">
        <v>17585679.699999999</v>
      </c>
      <c r="D140">
        <v>296290034.60000002</v>
      </c>
      <c r="E140">
        <v>51236384.700000003</v>
      </c>
      <c r="F140">
        <v>386437692</v>
      </c>
      <c r="R140" s="14"/>
    </row>
    <row r="141" spans="2:18" x14ac:dyDescent="0.25">
      <c r="B141" s="14">
        <v>43312</v>
      </c>
      <c r="C141">
        <v>18229985.100000001</v>
      </c>
      <c r="D141">
        <v>302548589</v>
      </c>
      <c r="E141">
        <v>53213352.200000003</v>
      </c>
      <c r="F141">
        <v>384859872.89999998</v>
      </c>
      <c r="R141" s="14"/>
    </row>
    <row r="142" spans="2:18" x14ac:dyDescent="0.25">
      <c r="B142" s="14">
        <v>43343</v>
      </c>
      <c r="C142">
        <v>17670416.399999999</v>
      </c>
      <c r="D142">
        <v>305829585.19999999</v>
      </c>
      <c r="E142">
        <v>52047778.5</v>
      </c>
      <c r="F142">
        <v>365092886.5</v>
      </c>
      <c r="R142" s="14"/>
    </row>
    <row r="143" spans="2:18" x14ac:dyDescent="0.25">
      <c r="B143" s="14">
        <v>43373</v>
      </c>
      <c r="C143">
        <v>17296172.099999901</v>
      </c>
      <c r="D143">
        <v>297069555.60000002</v>
      </c>
      <c r="E143">
        <v>48572385.200000003</v>
      </c>
      <c r="F143">
        <v>337489676.19999999</v>
      </c>
      <c r="R143" s="14"/>
    </row>
    <row r="144" spans="2:18" x14ac:dyDescent="0.25">
      <c r="B144" s="14">
        <v>43404</v>
      </c>
      <c r="C144">
        <v>18233930.600000001</v>
      </c>
      <c r="D144">
        <v>307532000.80000001</v>
      </c>
      <c r="E144">
        <v>46907059.100000001</v>
      </c>
      <c r="F144">
        <v>339625332.39999998</v>
      </c>
      <c r="R144" s="14"/>
    </row>
    <row r="145" spans="2:18" x14ac:dyDescent="0.25">
      <c r="B145" s="14">
        <v>43434</v>
      </c>
      <c r="C145">
        <v>17475333.600000001</v>
      </c>
      <c r="D145">
        <v>297395751.19999999</v>
      </c>
      <c r="E145">
        <v>46814557.399999999</v>
      </c>
      <c r="F145">
        <v>318814253.89999998</v>
      </c>
      <c r="R145" s="14"/>
    </row>
    <row r="146" spans="2:18" x14ac:dyDescent="0.25">
      <c r="B146" s="14">
        <v>43465</v>
      </c>
      <c r="C146">
        <v>17901306.399999999</v>
      </c>
      <c r="D146">
        <v>309743195</v>
      </c>
      <c r="E146">
        <v>49794193.100000001</v>
      </c>
      <c r="F146">
        <v>319111015.89999998</v>
      </c>
      <c r="R146" s="14"/>
    </row>
    <row r="147" spans="2:18" x14ac:dyDescent="0.25">
      <c r="B147" s="14">
        <v>43496</v>
      </c>
      <c r="C147">
        <v>17571741.600000001</v>
      </c>
      <c r="D147">
        <v>319927967.19999999</v>
      </c>
      <c r="E147">
        <v>50753244.399999999</v>
      </c>
      <c r="F147">
        <v>304770159.25999999</v>
      </c>
      <c r="R147" s="14"/>
    </row>
    <row r="148" spans="2:18" x14ac:dyDescent="0.25">
      <c r="B148" s="14">
        <v>43524</v>
      </c>
      <c r="C148">
        <v>16144433.4</v>
      </c>
      <c r="D148">
        <v>295179141.60000002</v>
      </c>
      <c r="E148">
        <v>47963516.100000001</v>
      </c>
      <c r="F148">
        <v>264221319.019999</v>
      </c>
      <c r="R148" s="14"/>
    </row>
    <row r="149" spans="2:18" x14ac:dyDescent="0.25">
      <c r="B149" s="14">
        <v>43555</v>
      </c>
      <c r="C149">
        <v>17826139.699999999</v>
      </c>
      <c r="D149">
        <v>334733720.80000001</v>
      </c>
      <c r="E149">
        <v>53327002.799999997</v>
      </c>
      <c r="F149">
        <v>283933209.86000001</v>
      </c>
      <c r="R149" s="14"/>
    </row>
    <row r="150" spans="2:18" x14ac:dyDescent="0.25">
      <c r="B150" s="14">
        <v>43585</v>
      </c>
      <c r="C150">
        <v>17106369.599999901</v>
      </c>
      <c r="D150">
        <v>324294802.19999999</v>
      </c>
      <c r="E150">
        <v>50802567.899999999</v>
      </c>
      <c r="F150">
        <v>271055800.51999998</v>
      </c>
      <c r="R150" s="14"/>
    </row>
    <row r="151" spans="2:18" x14ac:dyDescent="0.25">
      <c r="B151" s="14">
        <v>43616</v>
      </c>
      <c r="C151">
        <v>18111035</v>
      </c>
      <c r="D151">
        <v>330787454</v>
      </c>
      <c r="E151">
        <v>52427145.399999999</v>
      </c>
      <c r="F151">
        <v>303875912.54000002</v>
      </c>
      <c r="R151" s="14"/>
    </row>
    <row r="152" spans="2:18" x14ac:dyDescent="0.25">
      <c r="B152" s="14">
        <v>43646</v>
      </c>
      <c r="C152">
        <v>17563323.800000001</v>
      </c>
      <c r="D152">
        <v>313904950.39999998</v>
      </c>
      <c r="E152">
        <v>51477168.799999997</v>
      </c>
      <c r="F152">
        <v>347569856.10000002</v>
      </c>
      <c r="R152" s="14"/>
    </row>
    <row r="153" spans="2:18" x14ac:dyDescent="0.25">
      <c r="B153" s="14">
        <v>43677</v>
      </c>
      <c r="C153">
        <v>17848994.099999901</v>
      </c>
      <c r="D153">
        <v>320439352</v>
      </c>
      <c r="E153">
        <v>52267970.700000003</v>
      </c>
      <c r="F153">
        <v>423618201</v>
      </c>
      <c r="R153" s="14"/>
    </row>
    <row r="154" spans="2:18" x14ac:dyDescent="0.25">
      <c r="B154" s="14">
        <v>43708</v>
      </c>
      <c r="C154">
        <v>17837660</v>
      </c>
      <c r="D154">
        <v>318511646</v>
      </c>
      <c r="E154">
        <v>52539038.899999999</v>
      </c>
      <c r="F154">
        <v>428450697</v>
      </c>
      <c r="R154" s="14"/>
    </row>
    <row r="155" spans="2:18" x14ac:dyDescent="0.25">
      <c r="B155" s="14">
        <v>43738</v>
      </c>
      <c r="C155">
        <v>17361517.699999999</v>
      </c>
      <c r="D155">
        <v>308388262.39999998</v>
      </c>
      <c r="E155">
        <v>48258484.5</v>
      </c>
      <c r="F155">
        <v>403106468</v>
      </c>
      <c r="R155" s="14"/>
    </row>
    <row r="156" spans="2:18" x14ac:dyDescent="0.25">
      <c r="B156" s="14">
        <v>43769</v>
      </c>
      <c r="C156">
        <v>18114978.699999999</v>
      </c>
      <c r="D156">
        <v>318358945.19999999</v>
      </c>
      <c r="E156">
        <v>48172551.600000001</v>
      </c>
      <c r="F156">
        <v>407488286</v>
      </c>
      <c r="R156" s="14"/>
    </row>
    <row r="157" spans="2:18" x14ac:dyDescent="0.25">
      <c r="B157" s="14">
        <v>43799</v>
      </c>
      <c r="C157">
        <v>17419305.699999999</v>
      </c>
      <c r="D157">
        <v>308221797.60000002</v>
      </c>
      <c r="E157">
        <v>47948310.399999999</v>
      </c>
      <c r="F157">
        <v>388234573</v>
      </c>
      <c r="R157" s="14"/>
    </row>
    <row r="158" spans="2:18" x14ac:dyDescent="0.25">
      <c r="B158" s="14">
        <v>43830</v>
      </c>
      <c r="C158">
        <v>18447303.600000001</v>
      </c>
      <c r="D158">
        <v>328810651.80000001</v>
      </c>
      <c r="E158">
        <v>52044887</v>
      </c>
      <c r="F158">
        <v>394423227</v>
      </c>
      <c r="R158" s="14"/>
    </row>
    <row r="159" spans="2:18" x14ac:dyDescent="0.25">
      <c r="B159" s="14">
        <v>43861</v>
      </c>
      <c r="C159">
        <v>17427336.399999999</v>
      </c>
      <c r="D159">
        <v>343790948.39999998</v>
      </c>
      <c r="E159">
        <v>51481582.100000001</v>
      </c>
      <c r="F159">
        <v>385434740</v>
      </c>
      <c r="R159" s="14"/>
    </row>
    <row r="160" spans="2:18" x14ac:dyDescent="0.25">
      <c r="B160" s="14">
        <v>43890</v>
      </c>
      <c r="C160">
        <v>16362439.6</v>
      </c>
      <c r="D160">
        <v>328603039.39999998</v>
      </c>
      <c r="E160">
        <v>48811423.299999997</v>
      </c>
      <c r="F160">
        <v>352113532</v>
      </c>
      <c r="R160" s="14"/>
    </row>
    <row r="161" spans="2:18" x14ac:dyDescent="0.25">
      <c r="B161" s="14">
        <v>43921</v>
      </c>
      <c r="C161">
        <v>18097868.800000001</v>
      </c>
      <c r="D161">
        <v>355513264.19999999</v>
      </c>
      <c r="E161">
        <v>53707657.600000001</v>
      </c>
      <c r="F161">
        <v>368867530</v>
      </c>
      <c r="R161" s="14"/>
    </row>
    <row r="162" spans="2:18" x14ac:dyDescent="0.25">
      <c r="B162" s="14">
        <v>43951</v>
      </c>
      <c r="C162">
        <v>17067854</v>
      </c>
      <c r="D162">
        <v>345345021.89999998</v>
      </c>
      <c r="E162">
        <v>51576471.5</v>
      </c>
      <c r="F162">
        <v>352525212</v>
      </c>
      <c r="R162" s="14"/>
    </row>
    <row r="163" spans="2:18" x14ac:dyDescent="0.25">
      <c r="B163" s="14">
        <v>43982</v>
      </c>
      <c r="C163">
        <v>17581222.699999999</v>
      </c>
      <c r="D163">
        <v>347193191.30000001</v>
      </c>
      <c r="E163">
        <v>52504911.200000003</v>
      </c>
      <c r="F163">
        <v>369659148</v>
      </c>
      <c r="R163" s="14"/>
    </row>
    <row r="164" spans="2:18" x14ac:dyDescent="0.25">
      <c r="B164" s="14">
        <v>44012</v>
      </c>
      <c r="C164">
        <v>17437447.399999999</v>
      </c>
      <c r="D164">
        <v>323300039</v>
      </c>
      <c r="E164">
        <v>51097516.100000001</v>
      </c>
      <c r="F164">
        <v>380374297</v>
      </c>
      <c r="R164" s="14"/>
    </row>
    <row r="165" spans="2:18" x14ac:dyDescent="0.25">
      <c r="B165" s="14">
        <v>44043</v>
      </c>
      <c r="C165">
        <v>17822558.5</v>
      </c>
      <c r="D165">
        <v>325195088.89999998</v>
      </c>
      <c r="E165">
        <v>52671564.700000003</v>
      </c>
      <c r="F165">
        <v>389997637</v>
      </c>
      <c r="R165" s="14"/>
    </row>
    <row r="166" spans="2:18" x14ac:dyDescent="0.25">
      <c r="B166" s="14">
        <v>44074</v>
      </c>
      <c r="C166">
        <v>17870700.699999999</v>
      </c>
      <c r="D166">
        <v>320776093.60000002</v>
      </c>
      <c r="E166">
        <v>52693936.600000001</v>
      </c>
      <c r="F166">
        <v>373025309</v>
      </c>
      <c r="R166" s="14"/>
    </row>
    <row r="167" spans="2:18" x14ac:dyDescent="0.25">
      <c r="B167" s="14">
        <v>44104</v>
      </c>
      <c r="C167">
        <v>17088403.100000001</v>
      </c>
      <c r="D167">
        <v>309743864</v>
      </c>
      <c r="E167">
        <v>47877637.600000001</v>
      </c>
      <c r="F167">
        <v>346159842</v>
      </c>
      <c r="R167" s="14"/>
    </row>
    <row r="168" spans="2:18" x14ac:dyDescent="0.25">
      <c r="B168" s="14">
        <v>44135</v>
      </c>
      <c r="C168">
        <v>17885291.5</v>
      </c>
      <c r="D168">
        <v>317343381.60000002</v>
      </c>
      <c r="E168">
        <v>46107748.700000003</v>
      </c>
      <c r="F168">
        <v>346075335</v>
      </c>
      <c r="R168" s="14"/>
    </row>
    <row r="169" spans="2:18" x14ac:dyDescent="0.25">
      <c r="B169" s="14">
        <v>44165</v>
      </c>
      <c r="C169">
        <v>17195902.199999999</v>
      </c>
      <c r="D169">
        <v>303641465.19999999</v>
      </c>
      <c r="E169">
        <v>46730223.100000001</v>
      </c>
      <c r="F169">
        <v>323807349</v>
      </c>
      <c r="R169" s="14"/>
    </row>
    <row r="170" spans="2:18" x14ac:dyDescent="0.25">
      <c r="B170" s="14">
        <v>44196</v>
      </c>
      <c r="C170">
        <v>17203432.100000001</v>
      </c>
      <c r="D170">
        <v>316995725</v>
      </c>
      <c r="E170">
        <v>49095282.899999999</v>
      </c>
      <c r="F170">
        <v>321291301</v>
      </c>
      <c r="R170" s="14"/>
    </row>
    <row r="171" spans="2:18" x14ac:dyDescent="0.25">
      <c r="B171" s="14">
        <v>44227</v>
      </c>
      <c r="C171">
        <v>17339412.399999999</v>
      </c>
      <c r="D171">
        <v>323033526.60000002</v>
      </c>
      <c r="E171">
        <v>50001040.600000001</v>
      </c>
      <c r="F171">
        <v>306067704</v>
      </c>
      <c r="R171" s="14"/>
    </row>
    <row r="172" spans="2:18" x14ac:dyDescent="0.25">
      <c r="B172" s="14">
        <v>44255</v>
      </c>
      <c r="C172">
        <v>15824768.4</v>
      </c>
      <c r="D172">
        <v>296751350.60000002</v>
      </c>
      <c r="E172">
        <v>47248097.399999999</v>
      </c>
      <c r="F172">
        <v>263906637</v>
      </c>
      <c r="R172" s="14"/>
    </row>
    <row r="173" spans="2:18" x14ac:dyDescent="0.25">
      <c r="B173" s="14">
        <v>44286</v>
      </c>
      <c r="C173">
        <v>17604660.699999999</v>
      </c>
      <c r="D173">
        <v>325364628</v>
      </c>
      <c r="E173">
        <v>52393337.799999997</v>
      </c>
      <c r="F173">
        <v>280246407</v>
      </c>
      <c r="R173" s="14"/>
    </row>
    <row r="174" spans="2:18" x14ac:dyDescent="0.25">
      <c r="B174" s="14">
        <v>44316</v>
      </c>
      <c r="C174">
        <v>16942862.5</v>
      </c>
      <c r="D174">
        <v>305663348</v>
      </c>
      <c r="E174">
        <v>50213408.399999999</v>
      </c>
      <c r="F174">
        <v>260155996</v>
      </c>
      <c r="R174" s="14"/>
    </row>
    <row r="175" spans="2:18" x14ac:dyDescent="0.25">
      <c r="B175" s="14">
        <v>44347</v>
      </c>
      <c r="C175">
        <v>18244266.800000001</v>
      </c>
      <c r="D175">
        <v>300925166</v>
      </c>
      <c r="E175">
        <v>52178456.299999997</v>
      </c>
      <c r="F175">
        <v>259829736</v>
      </c>
      <c r="R175" s="14"/>
    </row>
    <row r="176" spans="2:18" x14ac:dyDescent="0.25">
      <c r="B176" s="14">
        <v>44377</v>
      </c>
      <c r="C176">
        <v>17672934.199999999</v>
      </c>
      <c r="D176">
        <v>277874000.80000001</v>
      </c>
      <c r="E176">
        <v>50609246.799999997</v>
      </c>
      <c r="F176">
        <v>252455356</v>
      </c>
      <c r="R176" s="14"/>
    </row>
    <row r="177" spans="2:18" x14ac:dyDescent="0.25">
      <c r="B177" s="14">
        <v>44408</v>
      </c>
      <c r="C177">
        <v>18067156.800000001</v>
      </c>
      <c r="D177">
        <v>280174207</v>
      </c>
      <c r="E177">
        <v>53007157.5</v>
      </c>
      <c r="F177">
        <v>250591707</v>
      </c>
      <c r="R177" s="14"/>
    </row>
    <row r="178" spans="2:18" x14ac:dyDescent="0.25">
      <c r="B178" s="14">
        <v>44439</v>
      </c>
      <c r="C178">
        <v>18017338.899999999</v>
      </c>
      <c r="D178">
        <v>279811077.88</v>
      </c>
      <c r="E178">
        <v>53102468.799999997</v>
      </c>
      <c r="F178">
        <v>238230638</v>
      </c>
      <c r="R178" s="14"/>
    </row>
    <row r="179" spans="2:18" x14ac:dyDescent="0.25">
      <c r="B179" s="14">
        <v>44469</v>
      </c>
      <c r="C179">
        <v>17363198.699999999</v>
      </c>
      <c r="D179">
        <v>270464455</v>
      </c>
      <c r="E179">
        <v>49690487.299999997</v>
      </c>
      <c r="F179">
        <v>222379433</v>
      </c>
      <c r="R179" s="14"/>
    </row>
    <row r="180" spans="2:18" x14ac:dyDescent="0.25">
      <c r="B180" s="14">
        <v>44500</v>
      </c>
      <c r="C180">
        <v>18201645</v>
      </c>
      <c r="D180">
        <v>278971949</v>
      </c>
      <c r="E180">
        <v>46502624.899999999</v>
      </c>
      <c r="F180">
        <v>223803384</v>
      </c>
      <c r="R180" s="14"/>
    </row>
    <row r="181" spans="2:18" x14ac:dyDescent="0.25">
      <c r="B181" s="14">
        <v>44530</v>
      </c>
      <c r="C181">
        <v>17079777.899999999</v>
      </c>
      <c r="D181">
        <v>265972238.40000001</v>
      </c>
      <c r="E181">
        <v>45499043.600000001</v>
      </c>
      <c r="F181">
        <v>213111398</v>
      </c>
      <c r="R181" s="14"/>
    </row>
    <row r="182" spans="2:18" x14ac:dyDescent="0.25">
      <c r="B182" s="14">
        <v>44561</v>
      </c>
      <c r="C182">
        <v>17402408.800000001</v>
      </c>
      <c r="D182">
        <v>274349108.80000001</v>
      </c>
      <c r="E182">
        <v>48066402.299999997</v>
      </c>
      <c r="F182">
        <v>212602060</v>
      </c>
      <c r="R182" s="14"/>
    </row>
    <row r="183" spans="2:18" x14ac:dyDescent="0.25">
      <c r="B183" s="14">
        <v>44592</v>
      </c>
      <c r="C183">
        <v>17221516.399999999</v>
      </c>
      <c r="D183">
        <v>277625947.39999998</v>
      </c>
      <c r="E183">
        <v>49916209.600000001</v>
      </c>
      <c r="F183">
        <v>202073785</v>
      </c>
      <c r="R183" s="14"/>
    </row>
    <row r="184" spans="2:18" x14ac:dyDescent="0.25">
      <c r="B184" s="14">
        <v>44620</v>
      </c>
      <c r="C184">
        <v>15652330.1</v>
      </c>
      <c r="D184">
        <v>250991752.19999999</v>
      </c>
      <c r="E184">
        <v>46780328.200000003</v>
      </c>
      <c r="F184">
        <v>173146959</v>
      </c>
      <c r="R184" s="14"/>
    </row>
    <row r="185" spans="2:18" x14ac:dyDescent="0.25">
      <c r="B185" s="14">
        <v>44651</v>
      </c>
      <c r="C185">
        <v>17670892.100000001</v>
      </c>
      <c r="D185">
        <v>271125522</v>
      </c>
      <c r="E185">
        <v>52087028.299999997</v>
      </c>
      <c r="F185">
        <v>183406569</v>
      </c>
      <c r="R185" s="14"/>
    </row>
    <row r="186" spans="2:18" x14ac:dyDescent="0.25">
      <c r="B186" s="14">
        <v>44681</v>
      </c>
      <c r="C186">
        <v>17095725.699999999</v>
      </c>
      <c r="D186">
        <v>248647409</v>
      </c>
      <c r="E186">
        <v>50724136</v>
      </c>
      <c r="F186">
        <v>173661301</v>
      </c>
      <c r="R186" s="14"/>
    </row>
    <row r="187" spans="2:18" x14ac:dyDescent="0.25">
      <c r="B187" s="14">
        <v>44712</v>
      </c>
      <c r="C187">
        <v>17938808</v>
      </c>
      <c r="D187">
        <v>240377333.19999999</v>
      </c>
      <c r="E187">
        <v>52858387.100000001</v>
      </c>
      <c r="F187">
        <v>185989875</v>
      </c>
      <c r="R187" s="14"/>
    </row>
    <row r="188" spans="2:18" x14ac:dyDescent="0.25">
      <c r="B188" s="14">
        <v>44742</v>
      </c>
      <c r="C188">
        <v>17697615.300000001</v>
      </c>
      <c r="D188">
        <v>219854856.19999999</v>
      </c>
      <c r="E188">
        <v>51605567.600000001</v>
      </c>
      <c r="F188">
        <v>200479640</v>
      </c>
      <c r="R188" s="14"/>
    </row>
    <row r="189" spans="2:18" x14ac:dyDescent="0.25">
      <c r="B189" s="14">
        <v>44773</v>
      </c>
      <c r="C189">
        <v>18250236.5</v>
      </c>
      <c r="D189">
        <v>219546475.78</v>
      </c>
      <c r="E189">
        <v>53079503.5</v>
      </c>
      <c r="F189">
        <v>196460499.06</v>
      </c>
      <c r="R189" s="14"/>
    </row>
    <row r="190" spans="2:18" x14ac:dyDescent="0.25">
      <c r="B190" s="14">
        <v>44804</v>
      </c>
      <c r="C190">
        <v>18332931.600000001</v>
      </c>
      <c r="D190">
        <v>221606512.90000001</v>
      </c>
      <c r="E190">
        <v>53290899.299999997</v>
      </c>
      <c r="F190">
        <v>188184852.22</v>
      </c>
      <c r="R190" s="14"/>
    </row>
    <row r="191" spans="2:18" x14ac:dyDescent="0.25">
      <c r="B191" s="14">
        <v>44834</v>
      </c>
      <c r="C191">
        <v>17353671.699999999</v>
      </c>
      <c r="D191">
        <v>218461521.30000001</v>
      </c>
      <c r="E191">
        <v>50262175</v>
      </c>
      <c r="F191">
        <v>175121802.25</v>
      </c>
      <c r="R191" s="14"/>
    </row>
    <row r="192" spans="2:18" x14ac:dyDescent="0.25">
      <c r="B192" s="14">
        <v>44865</v>
      </c>
      <c r="C192">
        <v>17954274.5</v>
      </c>
      <c r="D192">
        <v>228764096.25999999</v>
      </c>
      <c r="E192">
        <v>46778720.399999999</v>
      </c>
      <c r="F192">
        <v>181062569.66</v>
      </c>
      <c r="R192" s="14"/>
    </row>
    <row r="193" spans="2:18" x14ac:dyDescent="0.25">
      <c r="B193" s="14">
        <v>44895</v>
      </c>
      <c r="C193">
        <v>16983084.5</v>
      </c>
      <c r="D193">
        <v>218291636.63999999</v>
      </c>
      <c r="E193">
        <v>46604348</v>
      </c>
      <c r="F193">
        <v>173477479.19999999</v>
      </c>
      <c r="R193" s="14"/>
    </row>
    <row r="194" spans="2:18" x14ac:dyDescent="0.25">
      <c r="B194" s="14">
        <v>44926</v>
      </c>
      <c r="C194">
        <v>17382185.399999999</v>
      </c>
      <c r="D194">
        <v>224442398.56</v>
      </c>
      <c r="E194">
        <v>50502572.899999999</v>
      </c>
      <c r="F194">
        <v>174362998.06999999</v>
      </c>
      <c r="R194" s="14"/>
    </row>
    <row r="195" spans="2:18" x14ac:dyDescent="0.25">
      <c r="B195" s="14">
        <v>44957</v>
      </c>
      <c r="C195">
        <v>17815562.600000001</v>
      </c>
      <c r="D195">
        <v>228573325.63999999</v>
      </c>
      <c r="E195">
        <v>51836103.899999999</v>
      </c>
      <c r="F195">
        <v>170563517.81</v>
      </c>
      <c r="R195" s="14"/>
    </row>
    <row r="196" spans="2:18" x14ac:dyDescent="0.25">
      <c r="B196" s="14">
        <v>44985</v>
      </c>
      <c r="C196">
        <v>15925072.5</v>
      </c>
      <c r="D196">
        <v>209652201.5</v>
      </c>
      <c r="E196">
        <v>47120003.799999997</v>
      </c>
      <c r="F196">
        <v>150664793.09</v>
      </c>
      <c r="R196" s="14"/>
    </row>
    <row r="197" spans="2:18" x14ac:dyDescent="0.25">
      <c r="B197" s="14">
        <v>45016</v>
      </c>
      <c r="C197">
        <v>17852989</v>
      </c>
      <c r="D197">
        <v>229840781.69999999</v>
      </c>
      <c r="E197">
        <v>52965431.200000003</v>
      </c>
      <c r="F197">
        <v>164957158.58000001</v>
      </c>
      <c r="R197" s="14"/>
    </row>
    <row r="198" spans="2:18" x14ac:dyDescent="0.25">
      <c r="B198" s="14">
        <v>45046</v>
      </c>
      <c r="C198">
        <v>17229841.300000001</v>
      </c>
      <c r="D198">
        <v>223790259.5</v>
      </c>
      <c r="E198">
        <v>51409611.5</v>
      </c>
      <c r="F198">
        <v>161677678.36000001</v>
      </c>
      <c r="R198" s="14"/>
    </row>
    <row r="199" spans="2:18" x14ac:dyDescent="0.25">
      <c r="B199" s="14">
        <v>45077</v>
      </c>
      <c r="C199">
        <v>17843862</v>
      </c>
      <c r="D199">
        <v>242354015.75999999</v>
      </c>
      <c r="E199">
        <v>52526308.899999999</v>
      </c>
      <c r="F199">
        <v>204055802.74000001</v>
      </c>
      <c r="R199" s="14"/>
    </row>
    <row r="200" spans="2:18" x14ac:dyDescent="0.25">
      <c r="B200" s="14">
        <v>45107</v>
      </c>
      <c r="C200">
        <v>17299180.800000001</v>
      </c>
      <c r="D200">
        <v>241918329</v>
      </c>
      <c r="E200">
        <v>50695101.5</v>
      </c>
      <c r="F200">
        <v>266423523.94999999</v>
      </c>
      <c r="R200" s="14"/>
    </row>
    <row r="201" spans="2:18" x14ac:dyDescent="0.25">
      <c r="B201" s="14">
        <v>45138</v>
      </c>
      <c r="C201">
        <v>17987635</v>
      </c>
      <c r="D201">
        <v>258247012.40000001</v>
      </c>
      <c r="E201">
        <v>52587549.200000003</v>
      </c>
      <c r="F201">
        <v>296494170.88999999</v>
      </c>
      <c r="R201" s="14"/>
    </row>
    <row r="202" spans="2:18" x14ac:dyDescent="0.25">
      <c r="B202" s="14">
        <v>45169</v>
      </c>
      <c r="C202">
        <v>18100095.300000001</v>
      </c>
      <c r="D202">
        <v>268690322.60000002</v>
      </c>
      <c r="E202">
        <v>53068007.600000001</v>
      </c>
      <c r="F202">
        <v>281177211.61000001</v>
      </c>
      <c r="R202" s="14"/>
    </row>
    <row r="203" spans="2:18" x14ac:dyDescent="0.25">
      <c r="B203" s="14">
        <v>45199</v>
      </c>
      <c r="C203">
        <v>17318008.5</v>
      </c>
      <c r="D203">
        <v>267032322.40000001</v>
      </c>
      <c r="E203">
        <v>49839837.899999999</v>
      </c>
      <c r="F203">
        <v>264198405.28999999</v>
      </c>
      <c r="R203" s="14"/>
    </row>
    <row r="204" spans="2:18" x14ac:dyDescent="0.25">
      <c r="B204" s="14">
        <v>45230</v>
      </c>
      <c r="C204">
        <v>18055112.600000001</v>
      </c>
      <c r="D204">
        <v>275035457.60000002</v>
      </c>
      <c r="E204">
        <v>47162886.5</v>
      </c>
      <c r="F204">
        <v>271294768.56</v>
      </c>
      <c r="R204" s="14"/>
    </row>
    <row r="205" spans="2:18" x14ac:dyDescent="0.25">
      <c r="B205" s="14">
        <v>45260</v>
      </c>
      <c r="C205">
        <v>17303064.600000001</v>
      </c>
      <c r="D205">
        <v>263880683.59999999</v>
      </c>
      <c r="E205">
        <v>47051624.399999999</v>
      </c>
      <c r="F205">
        <v>260296337.81999999</v>
      </c>
      <c r="R205" s="14"/>
    </row>
    <row r="206" spans="2:18" x14ac:dyDescent="0.25">
      <c r="B206" s="14">
        <v>45291</v>
      </c>
      <c r="C206">
        <v>17297871.5</v>
      </c>
      <c r="D206">
        <v>276797998.80000001</v>
      </c>
      <c r="E206">
        <v>49803534.399999999</v>
      </c>
      <c r="F206">
        <v>264343467.63</v>
      </c>
      <c r="R206" s="14"/>
    </row>
    <row r="207" spans="2:18" x14ac:dyDescent="0.25">
      <c r="B207" s="14">
        <v>45322</v>
      </c>
      <c r="C207">
        <v>17691944.5</v>
      </c>
      <c r="D207">
        <v>285945794</v>
      </c>
      <c r="E207">
        <v>51137722.700000003</v>
      </c>
      <c r="F207">
        <v>256419389.19</v>
      </c>
      <c r="R207" s="14"/>
    </row>
    <row r="208" spans="2:18" x14ac:dyDescent="0.25">
      <c r="B208" s="14">
        <v>45351</v>
      </c>
      <c r="C208">
        <v>16541303.800000001</v>
      </c>
      <c r="D208">
        <v>278596079.39999998</v>
      </c>
      <c r="E208">
        <v>48912652.200000003</v>
      </c>
      <c r="F208">
        <v>233175090.80000001</v>
      </c>
      <c r="R208" s="14"/>
    </row>
    <row r="209" spans="2:18" x14ac:dyDescent="0.25">
      <c r="B209" s="14">
        <v>45382</v>
      </c>
      <c r="C209">
        <v>17476901</v>
      </c>
      <c r="D209">
        <v>300010698.39999998</v>
      </c>
      <c r="E209">
        <v>51962866.899999999</v>
      </c>
      <c r="F209">
        <v>242351758.12</v>
      </c>
      <c r="R209" s="14"/>
    </row>
    <row r="210" spans="2:18" x14ac:dyDescent="0.25">
      <c r="B210" s="14">
        <v>45412</v>
      </c>
      <c r="C210">
        <v>17223586.199999999</v>
      </c>
      <c r="D210">
        <v>285268017.60000002</v>
      </c>
      <c r="E210">
        <v>50985658</v>
      </c>
      <c r="F210">
        <v>230753168.59999999</v>
      </c>
      <c r="R210" s="14"/>
    </row>
    <row r="211" spans="2:18" x14ac:dyDescent="0.25">
      <c r="B211" s="14">
        <v>45443</v>
      </c>
      <c r="C211">
        <v>17978067.300000001</v>
      </c>
      <c r="D211">
        <v>284059977</v>
      </c>
      <c r="E211">
        <v>52573893.5</v>
      </c>
      <c r="F211">
        <v>248469676.34</v>
      </c>
      <c r="R211" s="14"/>
    </row>
    <row r="212" spans="2:18" x14ac:dyDescent="0.25">
      <c r="B212" s="14">
        <v>45473</v>
      </c>
      <c r="C212">
        <v>17548102.5</v>
      </c>
      <c r="D212">
        <v>263241928</v>
      </c>
      <c r="E212">
        <v>51157237.200000003</v>
      </c>
      <c r="F212">
        <v>275634592.77999997</v>
      </c>
      <c r="R212" s="14"/>
    </row>
    <row r="213" spans="2:18" x14ac:dyDescent="0.25">
      <c r="B213" s="14">
        <v>45504</v>
      </c>
      <c r="C213">
        <v>18238974.300000001</v>
      </c>
      <c r="D213">
        <v>265980544.93000001</v>
      </c>
      <c r="E213">
        <v>52847006.5</v>
      </c>
      <c r="F213">
        <v>303871753.88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F14970-2CC9-4459-ADF7-B134117E187E}">
  <dimension ref="A1:AB126"/>
  <sheetViews>
    <sheetView zoomScale="67" workbookViewId="0">
      <pane xSplit="1" topLeftCell="B1" activePane="topRight" state="frozen"/>
      <selection activeCell="F7" sqref="F7"/>
      <selection pane="topRight" activeCell="A3" sqref="A3:A113"/>
    </sheetView>
  </sheetViews>
  <sheetFormatPr defaultRowHeight="15" x14ac:dyDescent="0.25"/>
  <cols>
    <col min="1" max="1" width="10.7109375" bestFit="1" customWidth="1"/>
    <col min="2" max="9" width="9.28515625" bestFit="1" customWidth="1"/>
    <col min="11" max="14" width="9.28515625" bestFit="1" customWidth="1"/>
    <col min="15" max="16" width="10" bestFit="1" customWidth="1"/>
  </cols>
  <sheetData>
    <row r="1" spans="1:28" x14ac:dyDescent="0.25">
      <c r="B1" s="17" t="s">
        <v>160</v>
      </c>
      <c r="C1" s="17"/>
      <c r="D1" s="17"/>
      <c r="E1" s="17"/>
      <c r="F1" s="17" t="s">
        <v>171</v>
      </c>
      <c r="G1" s="17"/>
      <c r="H1" s="17"/>
      <c r="I1" s="17"/>
      <c r="K1" t="s">
        <v>160</v>
      </c>
      <c r="L1" t="s">
        <v>171</v>
      </c>
    </row>
    <row r="2" spans="1:28" x14ac:dyDescent="0.25">
      <c r="B2" t="s">
        <v>0</v>
      </c>
      <c r="C2" t="s">
        <v>2</v>
      </c>
      <c r="D2" t="s">
        <v>1</v>
      </c>
      <c r="E2" t="s">
        <v>3</v>
      </c>
      <c r="F2" t="s">
        <v>0</v>
      </c>
      <c r="G2" t="s">
        <v>2</v>
      </c>
      <c r="H2" t="s">
        <v>1</v>
      </c>
      <c r="I2" t="s">
        <v>3</v>
      </c>
      <c r="K2" t="s">
        <v>166</v>
      </c>
      <c r="L2" t="s">
        <v>166</v>
      </c>
      <c r="M2" t="s">
        <v>170</v>
      </c>
      <c r="N2" t="s">
        <v>169</v>
      </c>
      <c r="O2" t="s">
        <v>173</v>
      </c>
      <c r="P2" t="s">
        <v>174</v>
      </c>
    </row>
    <row r="3" spans="1:28" x14ac:dyDescent="0.25">
      <c r="A3">
        <v>1914</v>
      </c>
      <c r="B3">
        <v>0</v>
      </c>
      <c r="C3">
        <v>0</v>
      </c>
      <c r="D3">
        <v>1704204</v>
      </c>
      <c r="E3">
        <v>0</v>
      </c>
      <c r="F3">
        <v>0</v>
      </c>
      <c r="G3">
        <v>0</v>
      </c>
      <c r="H3">
        <v>1704204</v>
      </c>
      <c r="I3">
        <v>0</v>
      </c>
      <c r="K3">
        <f t="shared" ref="K3:K34" si="0">SUM(B3:E3)</f>
        <v>1704204</v>
      </c>
      <c r="L3">
        <f t="shared" ref="L3:L34" si="1">SUM(F3:I3)</f>
        <v>1704204</v>
      </c>
      <c r="M3">
        <f t="shared" ref="M3:M34" si="2">K3-L3</f>
        <v>0</v>
      </c>
      <c r="N3">
        <f t="shared" ref="N3:N34" si="3">IF(L3-4400000&lt;0,0,L3-4400000)</f>
        <v>0</v>
      </c>
      <c r="O3" t="e">
        <v>#N/A</v>
      </c>
      <c r="P3" t="e">
        <v>#N/A</v>
      </c>
      <c r="AB3" s="14"/>
    </row>
    <row r="4" spans="1:28" x14ac:dyDescent="0.25">
      <c r="A4">
        <v>1915</v>
      </c>
      <c r="B4">
        <v>0</v>
      </c>
      <c r="C4">
        <v>0</v>
      </c>
      <c r="D4">
        <v>1783896</v>
      </c>
      <c r="E4">
        <v>0</v>
      </c>
      <c r="F4">
        <v>0</v>
      </c>
      <c r="G4">
        <v>0</v>
      </c>
      <c r="H4">
        <v>1783896</v>
      </c>
      <c r="I4">
        <v>0</v>
      </c>
      <c r="K4">
        <f t="shared" si="0"/>
        <v>1783896</v>
      </c>
      <c r="L4">
        <f t="shared" si="1"/>
        <v>1783896</v>
      </c>
      <c r="M4">
        <f t="shared" si="2"/>
        <v>0</v>
      </c>
      <c r="N4">
        <f t="shared" si="3"/>
        <v>0</v>
      </c>
      <c r="O4" t="e">
        <v>#N/A</v>
      </c>
      <c r="P4" t="e">
        <v>#N/A</v>
      </c>
      <c r="AB4" s="14"/>
    </row>
    <row r="5" spans="1:28" x14ac:dyDescent="0.25">
      <c r="A5">
        <v>1916</v>
      </c>
      <c r="B5">
        <v>0</v>
      </c>
      <c r="C5">
        <v>0</v>
      </c>
      <c r="D5">
        <v>2009700</v>
      </c>
      <c r="E5">
        <v>0</v>
      </c>
      <c r="F5">
        <v>0</v>
      </c>
      <c r="G5">
        <v>0</v>
      </c>
      <c r="H5">
        <v>2009700</v>
      </c>
      <c r="I5">
        <v>0</v>
      </c>
      <c r="K5">
        <f t="shared" si="0"/>
        <v>2009700</v>
      </c>
      <c r="L5">
        <f t="shared" si="1"/>
        <v>2009700</v>
      </c>
      <c r="M5">
        <f t="shared" si="2"/>
        <v>0</v>
      </c>
      <c r="N5">
        <f t="shared" si="3"/>
        <v>0</v>
      </c>
      <c r="O5" t="e">
        <v>#N/A</v>
      </c>
      <c r="P5" t="e">
        <v>#N/A</v>
      </c>
      <c r="AB5" s="14"/>
    </row>
    <row r="6" spans="1:28" x14ac:dyDescent="0.25">
      <c r="A6">
        <v>1917</v>
      </c>
      <c r="B6">
        <v>0</v>
      </c>
      <c r="C6">
        <v>0</v>
      </c>
      <c r="D6">
        <v>2088396</v>
      </c>
      <c r="E6">
        <v>0</v>
      </c>
      <c r="F6">
        <v>0</v>
      </c>
      <c r="G6">
        <v>0</v>
      </c>
      <c r="H6">
        <v>2088396</v>
      </c>
      <c r="I6">
        <v>0</v>
      </c>
      <c r="K6">
        <f t="shared" si="0"/>
        <v>2088396</v>
      </c>
      <c r="L6">
        <f t="shared" si="1"/>
        <v>2088396</v>
      </c>
      <c r="M6">
        <f t="shared" si="2"/>
        <v>0</v>
      </c>
      <c r="N6">
        <f t="shared" si="3"/>
        <v>0</v>
      </c>
      <c r="O6" t="e">
        <v>#N/A</v>
      </c>
      <c r="P6" t="e">
        <v>#N/A</v>
      </c>
      <c r="AB6" s="14"/>
    </row>
    <row r="7" spans="1:28" x14ac:dyDescent="0.25">
      <c r="A7">
        <v>1918</v>
      </c>
      <c r="B7">
        <v>0</v>
      </c>
      <c r="C7">
        <v>0</v>
      </c>
      <c r="D7">
        <v>2386500</v>
      </c>
      <c r="E7">
        <v>0</v>
      </c>
      <c r="F7">
        <v>0</v>
      </c>
      <c r="G7">
        <v>0</v>
      </c>
      <c r="H7">
        <v>2386500</v>
      </c>
      <c r="I7">
        <v>0</v>
      </c>
      <c r="K7">
        <f t="shared" si="0"/>
        <v>2386500</v>
      </c>
      <c r="L7">
        <f t="shared" si="1"/>
        <v>2386500</v>
      </c>
      <c r="M7">
        <f t="shared" si="2"/>
        <v>0</v>
      </c>
      <c r="N7">
        <f t="shared" si="3"/>
        <v>0</v>
      </c>
      <c r="O7" t="e">
        <v>#N/A</v>
      </c>
      <c r="P7" t="e">
        <v>#N/A</v>
      </c>
      <c r="AB7" s="14"/>
    </row>
    <row r="8" spans="1:28" x14ac:dyDescent="0.25">
      <c r="A8">
        <v>1919</v>
      </c>
      <c r="B8">
        <v>0</v>
      </c>
      <c r="C8">
        <v>0</v>
      </c>
      <c r="D8">
        <v>2334300</v>
      </c>
      <c r="E8">
        <v>0</v>
      </c>
      <c r="F8">
        <v>0</v>
      </c>
      <c r="G8">
        <v>0</v>
      </c>
      <c r="H8">
        <v>2334300</v>
      </c>
      <c r="I8">
        <v>0</v>
      </c>
      <c r="K8">
        <f t="shared" si="0"/>
        <v>2334300</v>
      </c>
      <c r="L8">
        <f t="shared" si="1"/>
        <v>2334300</v>
      </c>
      <c r="M8">
        <f t="shared" si="2"/>
        <v>0</v>
      </c>
      <c r="N8">
        <f t="shared" si="3"/>
        <v>0</v>
      </c>
      <c r="O8" t="e">
        <v>#N/A</v>
      </c>
      <c r="P8" t="e">
        <v>#N/A</v>
      </c>
      <c r="AB8" s="14"/>
    </row>
    <row r="9" spans="1:28" x14ac:dyDescent="0.25">
      <c r="A9">
        <v>1920</v>
      </c>
      <c r="B9">
        <v>0</v>
      </c>
      <c r="C9">
        <v>0</v>
      </c>
      <c r="D9">
        <v>2495196</v>
      </c>
      <c r="E9">
        <v>0</v>
      </c>
      <c r="F9">
        <v>0</v>
      </c>
      <c r="G9">
        <v>0</v>
      </c>
      <c r="H9">
        <v>2495196</v>
      </c>
      <c r="I9">
        <v>0</v>
      </c>
      <c r="K9">
        <f t="shared" si="0"/>
        <v>2495196</v>
      </c>
      <c r="L9">
        <f t="shared" si="1"/>
        <v>2495196</v>
      </c>
      <c r="M9">
        <f t="shared" si="2"/>
        <v>0</v>
      </c>
      <c r="N9">
        <f t="shared" si="3"/>
        <v>0</v>
      </c>
      <c r="O9" t="e">
        <v>#N/A</v>
      </c>
      <c r="P9" t="e">
        <v>#N/A</v>
      </c>
      <c r="AB9" s="14"/>
    </row>
    <row r="10" spans="1:28" x14ac:dyDescent="0.25">
      <c r="A10">
        <v>1921</v>
      </c>
      <c r="B10">
        <v>0</v>
      </c>
      <c r="C10">
        <v>0</v>
      </c>
      <c r="D10">
        <v>2128596</v>
      </c>
      <c r="E10">
        <v>0</v>
      </c>
      <c r="F10">
        <v>0</v>
      </c>
      <c r="G10">
        <v>0</v>
      </c>
      <c r="H10">
        <v>2128596</v>
      </c>
      <c r="I10">
        <v>0</v>
      </c>
      <c r="K10">
        <f t="shared" si="0"/>
        <v>2128596</v>
      </c>
      <c r="L10">
        <f t="shared" si="1"/>
        <v>2128596</v>
      </c>
      <c r="M10">
        <f t="shared" si="2"/>
        <v>0</v>
      </c>
      <c r="N10">
        <f t="shared" si="3"/>
        <v>0</v>
      </c>
      <c r="O10" t="e">
        <v>#N/A</v>
      </c>
      <c r="P10" t="e">
        <v>#N/A</v>
      </c>
      <c r="AB10" s="14"/>
    </row>
    <row r="11" spans="1:28" x14ac:dyDescent="0.25">
      <c r="A11">
        <v>1922</v>
      </c>
      <c r="B11">
        <v>0</v>
      </c>
      <c r="C11">
        <v>131100</v>
      </c>
      <c r="D11">
        <v>2334300</v>
      </c>
      <c r="E11">
        <v>0</v>
      </c>
      <c r="F11">
        <v>0</v>
      </c>
      <c r="G11">
        <v>123756</v>
      </c>
      <c r="H11">
        <v>2334300</v>
      </c>
      <c r="I11">
        <v>0</v>
      </c>
      <c r="K11">
        <f t="shared" si="0"/>
        <v>2465400</v>
      </c>
      <c r="L11">
        <f t="shared" si="1"/>
        <v>2458056</v>
      </c>
      <c r="M11">
        <f t="shared" si="2"/>
        <v>7344</v>
      </c>
      <c r="N11">
        <f t="shared" si="3"/>
        <v>0</v>
      </c>
      <c r="O11" t="e">
        <v>#N/A</v>
      </c>
      <c r="P11" t="e">
        <v>#N/A</v>
      </c>
      <c r="AB11" s="14"/>
    </row>
    <row r="12" spans="1:28" x14ac:dyDescent="0.25">
      <c r="A12">
        <v>1923</v>
      </c>
      <c r="B12">
        <v>0</v>
      </c>
      <c r="C12">
        <v>180504</v>
      </c>
      <c r="D12">
        <v>2655600</v>
      </c>
      <c r="E12">
        <v>0</v>
      </c>
      <c r="F12">
        <v>0</v>
      </c>
      <c r="G12">
        <v>170399</v>
      </c>
      <c r="H12">
        <v>2655600</v>
      </c>
      <c r="I12">
        <v>0</v>
      </c>
      <c r="K12">
        <f t="shared" si="0"/>
        <v>2836104</v>
      </c>
      <c r="L12">
        <f t="shared" si="1"/>
        <v>2825999</v>
      </c>
      <c r="M12">
        <f t="shared" si="2"/>
        <v>10105</v>
      </c>
      <c r="N12">
        <f t="shared" si="3"/>
        <v>0</v>
      </c>
      <c r="O12">
        <f t="shared" ref="O12:O43" si="4">AVERAGE(K3:K12)</f>
        <v>2223229.2000000002</v>
      </c>
      <c r="P12">
        <f t="shared" ref="P12:P43" si="5">AVERAGE(L3:L12)</f>
        <v>2221484.2999999998</v>
      </c>
      <c r="AB12" s="14"/>
    </row>
    <row r="13" spans="1:28" x14ac:dyDescent="0.25">
      <c r="A13">
        <v>1924</v>
      </c>
      <c r="B13">
        <v>0</v>
      </c>
      <c r="C13">
        <v>200004</v>
      </c>
      <c r="D13">
        <v>2430600</v>
      </c>
      <c r="E13">
        <v>0</v>
      </c>
      <c r="F13">
        <v>0</v>
      </c>
      <c r="G13">
        <v>188809</v>
      </c>
      <c r="H13">
        <v>2430600</v>
      </c>
      <c r="I13">
        <v>0</v>
      </c>
      <c r="K13">
        <f t="shared" si="0"/>
        <v>2630604</v>
      </c>
      <c r="L13">
        <f t="shared" si="1"/>
        <v>2619409</v>
      </c>
      <c r="M13">
        <f t="shared" si="2"/>
        <v>11195</v>
      </c>
      <c r="N13">
        <f t="shared" si="3"/>
        <v>0</v>
      </c>
      <c r="O13">
        <f t="shared" si="4"/>
        <v>2315869.2000000002</v>
      </c>
      <c r="P13">
        <f t="shared" si="5"/>
        <v>2313004.7999999998</v>
      </c>
      <c r="AB13" s="14"/>
    </row>
    <row r="14" spans="1:28" x14ac:dyDescent="0.25">
      <c r="A14">
        <v>1925</v>
      </c>
      <c r="B14">
        <v>0</v>
      </c>
      <c r="C14">
        <v>225696</v>
      </c>
      <c r="D14">
        <v>2414004</v>
      </c>
      <c r="E14">
        <v>0</v>
      </c>
      <c r="F14">
        <v>0</v>
      </c>
      <c r="G14">
        <v>213061</v>
      </c>
      <c r="H14">
        <v>2414004</v>
      </c>
      <c r="I14">
        <v>0</v>
      </c>
      <c r="K14">
        <f t="shared" si="0"/>
        <v>2639700</v>
      </c>
      <c r="L14">
        <f t="shared" si="1"/>
        <v>2627065</v>
      </c>
      <c r="M14">
        <f t="shared" si="2"/>
        <v>12635</v>
      </c>
      <c r="N14">
        <f t="shared" si="3"/>
        <v>0</v>
      </c>
      <c r="O14">
        <f t="shared" si="4"/>
        <v>2401449.6</v>
      </c>
      <c r="P14">
        <f t="shared" si="5"/>
        <v>2397321.7000000002</v>
      </c>
      <c r="AB14" s="14"/>
    </row>
    <row r="15" spans="1:28" x14ac:dyDescent="0.25">
      <c r="A15">
        <v>1926</v>
      </c>
      <c r="B15">
        <v>0</v>
      </c>
      <c r="C15">
        <v>212004</v>
      </c>
      <c r="D15">
        <v>2401104</v>
      </c>
      <c r="E15">
        <v>0</v>
      </c>
      <c r="F15">
        <v>0</v>
      </c>
      <c r="G15">
        <v>200137</v>
      </c>
      <c r="H15">
        <v>2401104</v>
      </c>
      <c r="I15">
        <v>0</v>
      </c>
      <c r="K15">
        <f t="shared" si="0"/>
        <v>2613108</v>
      </c>
      <c r="L15">
        <f t="shared" si="1"/>
        <v>2601241</v>
      </c>
      <c r="M15">
        <f t="shared" si="2"/>
        <v>11867</v>
      </c>
      <c r="N15">
        <f t="shared" si="3"/>
        <v>0</v>
      </c>
      <c r="O15">
        <f t="shared" si="4"/>
        <v>2461790.4</v>
      </c>
      <c r="P15">
        <f t="shared" si="5"/>
        <v>2456475.7999999998</v>
      </c>
      <c r="AB15" s="14"/>
    </row>
    <row r="16" spans="1:28" x14ac:dyDescent="0.25">
      <c r="A16">
        <v>1927</v>
      </c>
      <c r="B16">
        <v>0</v>
      </c>
      <c r="C16">
        <v>213804</v>
      </c>
      <c r="D16">
        <v>2491500</v>
      </c>
      <c r="E16">
        <v>0</v>
      </c>
      <c r="F16">
        <v>0</v>
      </c>
      <c r="G16">
        <v>201827</v>
      </c>
      <c r="H16">
        <v>2491500</v>
      </c>
      <c r="I16">
        <v>0</v>
      </c>
      <c r="K16">
        <f t="shared" si="0"/>
        <v>2705304</v>
      </c>
      <c r="L16">
        <f t="shared" si="1"/>
        <v>2693327</v>
      </c>
      <c r="M16">
        <f t="shared" si="2"/>
        <v>11977</v>
      </c>
      <c r="N16">
        <f t="shared" si="3"/>
        <v>0</v>
      </c>
      <c r="O16">
        <f t="shared" si="4"/>
        <v>2523481.2000000002</v>
      </c>
      <c r="P16">
        <f t="shared" si="5"/>
        <v>2516968.9</v>
      </c>
      <c r="AB16" s="14"/>
    </row>
    <row r="17" spans="1:28" x14ac:dyDescent="0.25">
      <c r="A17">
        <v>1928</v>
      </c>
      <c r="B17">
        <v>0</v>
      </c>
      <c r="C17">
        <v>169596</v>
      </c>
      <c r="D17">
        <v>2591400</v>
      </c>
      <c r="E17">
        <v>0</v>
      </c>
      <c r="F17">
        <v>0</v>
      </c>
      <c r="G17">
        <v>160105</v>
      </c>
      <c r="H17">
        <v>2591400</v>
      </c>
      <c r="I17">
        <v>0</v>
      </c>
      <c r="K17">
        <f t="shared" si="0"/>
        <v>2760996</v>
      </c>
      <c r="L17">
        <f t="shared" si="1"/>
        <v>2751505</v>
      </c>
      <c r="M17">
        <f t="shared" si="2"/>
        <v>9491</v>
      </c>
      <c r="N17">
        <f t="shared" si="3"/>
        <v>0</v>
      </c>
      <c r="O17">
        <f t="shared" si="4"/>
        <v>2560930.7999999998</v>
      </c>
      <c r="P17">
        <f t="shared" si="5"/>
        <v>2553469.4</v>
      </c>
      <c r="AB17" s="14"/>
    </row>
    <row r="18" spans="1:28" x14ac:dyDescent="0.25">
      <c r="A18">
        <v>1929</v>
      </c>
      <c r="B18">
        <v>0</v>
      </c>
      <c r="C18">
        <v>201696</v>
      </c>
      <c r="D18">
        <v>2794200</v>
      </c>
      <c r="E18">
        <v>0</v>
      </c>
      <c r="F18">
        <v>0</v>
      </c>
      <c r="G18">
        <v>190404</v>
      </c>
      <c r="H18">
        <v>2794200</v>
      </c>
      <c r="I18">
        <v>0</v>
      </c>
      <c r="K18">
        <f t="shared" si="0"/>
        <v>2995896</v>
      </c>
      <c r="L18">
        <f t="shared" si="1"/>
        <v>2984604</v>
      </c>
      <c r="M18">
        <f t="shared" si="2"/>
        <v>11292</v>
      </c>
      <c r="N18">
        <f t="shared" si="3"/>
        <v>0</v>
      </c>
      <c r="O18">
        <f t="shared" si="4"/>
        <v>2627090.4</v>
      </c>
      <c r="P18">
        <f t="shared" si="5"/>
        <v>2618499.7999999998</v>
      </c>
      <c r="AB18" s="14"/>
    </row>
    <row r="19" spans="1:28" x14ac:dyDescent="0.25">
      <c r="A19">
        <v>1930</v>
      </c>
      <c r="B19">
        <v>0</v>
      </c>
      <c r="C19">
        <v>179604</v>
      </c>
      <c r="D19">
        <v>2836800</v>
      </c>
      <c r="E19">
        <v>0</v>
      </c>
      <c r="F19">
        <v>0</v>
      </c>
      <c r="G19">
        <v>169548</v>
      </c>
      <c r="H19">
        <v>2836800</v>
      </c>
      <c r="I19">
        <v>0</v>
      </c>
      <c r="K19">
        <f t="shared" si="0"/>
        <v>3016404</v>
      </c>
      <c r="L19">
        <f t="shared" si="1"/>
        <v>3006348</v>
      </c>
      <c r="M19">
        <f t="shared" si="2"/>
        <v>10056</v>
      </c>
      <c r="N19">
        <f t="shared" si="3"/>
        <v>0</v>
      </c>
      <c r="O19">
        <f t="shared" si="4"/>
        <v>2679211.2000000002</v>
      </c>
      <c r="P19">
        <f t="shared" si="5"/>
        <v>2669615</v>
      </c>
      <c r="AB19" s="14"/>
    </row>
    <row r="20" spans="1:28" x14ac:dyDescent="0.25">
      <c r="A20">
        <v>1931</v>
      </c>
      <c r="B20">
        <v>0</v>
      </c>
      <c r="C20">
        <v>181500</v>
      </c>
      <c r="D20">
        <v>2373804</v>
      </c>
      <c r="E20">
        <v>0</v>
      </c>
      <c r="F20">
        <v>0</v>
      </c>
      <c r="G20">
        <v>171335</v>
      </c>
      <c r="H20">
        <v>2373804</v>
      </c>
      <c r="I20">
        <v>0</v>
      </c>
      <c r="K20">
        <f t="shared" si="0"/>
        <v>2555304</v>
      </c>
      <c r="L20">
        <f t="shared" si="1"/>
        <v>2545139</v>
      </c>
      <c r="M20">
        <f t="shared" si="2"/>
        <v>10165</v>
      </c>
      <c r="N20">
        <f t="shared" si="3"/>
        <v>0</v>
      </c>
      <c r="O20">
        <f t="shared" si="4"/>
        <v>2721882</v>
      </c>
      <c r="P20">
        <f t="shared" si="5"/>
        <v>2711269.3</v>
      </c>
      <c r="AB20" s="14"/>
    </row>
    <row r="21" spans="1:28" x14ac:dyDescent="0.25">
      <c r="A21">
        <v>1932</v>
      </c>
      <c r="B21">
        <v>0</v>
      </c>
      <c r="C21">
        <v>162504</v>
      </c>
      <c r="D21">
        <v>2361396</v>
      </c>
      <c r="E21">
        <v>0</v>
      </c>
      <c r="F21">
        <v>0</v>
      </c>
      <c r="G21">
        <v>153407</v>
      </c>
      <c r="H21">
        <v>2361396</v>
      </c>
      <c r="I21">
        <v>0</v>
      </c>
      <c r="K21">
        <f t="shared" si="0"/>
        <v>2523900</v>
      </c>
      <c r="L21">
        <f t="shared" si="1"/>
        <v>2514803</v>
      </c>
      <c r="M21">
        <f t="shared" si="2"/>
        <v>9097</v>
      </c>
      <c r="N21">
        <f t="shared" si="3"/>
        <v>0</v>
      </c>
      <c r="O21">
        <f t="shared" si="4"/>
        <v>2727732</v>
      </c>
      <c r="P21">
        <f t="shared" si="5"/>
        <v>2716944</v>
      </c>
      <c r="AB21" s="14"/>
    </row>
    <row r="22" spans="1:28" x14ac:dyDescent="0.25">
      <c r="A22">
        <v>1933</v>
      </c>
      <c r="B22">
        <v>0</v>
      </c>
      <c r="C22">
        <v>164604</v>
      </c>
      <c r="D22">
        <v>2383404</v>
      </c>
      <c r="E22">
        <v>0</v>
      </c>
      <c r="F22">
        <v>0</v>
      </c>
      <c r="G22">
        <v>155388</v>
      </c>
      <c r="H22">
        <v>2383404</v>
      </c>
      <c r="I22">
        <v>0</v>
      </c>
      <c r="K22">
        <f t="shared" si="0"/>
        <v>2548008</v>
      </c>
      <c r="L22">
        <f t="shared" si="1"/>
        <v>2538792</v>
      </c>
      <c r="M22">
        <f t="shared" si="2"/>
        <v>9216</v>
      </c>
      <c r="N22">
        <f t="shared" si="3"/>
        <v>0</v>
      </c>
      <c r="O22">
        <f t="shared" si="4"/>
        <v>2698922.4</v>
      </c>
      <c r="P22">
        <f t="shared" si="5"/>
        <v>2688223.3</v>
      </c>
      <c r="AB22" s="14"/>
    </row>
    <row r="23" spans="1:28" x14ac:dyDescent="0.25">
      <c r="A23">
        <v>1934</v>
      </c>
      <c r="B23">
        <v>0</v>
      </c>
      <c r="C23">
        <v>194400</v>
      </c>
      <c r="D23">
        <v>1597104</v>
      </c>
      <c r="E23">
        <v>0</v>
      </c>
      <c r="F23">
        <v>0</v>
      </c>
      <c r="G23">
        <v>183516</v>
      </c>
      <c r="H23">
        <v>1597104</v>
      </c>
      <c r="I23">
        <v>0</v>
      </c>
      <c r="K23">
        <f t="shared" si="0"/>
        <v>1791504</v>
      </c>
      <c r="L23">
        <f t="shared" si="1"/>
        <v>1780620</v>
      </c>
      <c r="M23">
        <f t="shared" si="2"/>
        <v>10884</v>
      </c>
      <c r="N23">
        <f t="shared" si="3"/>
        <v>0</v>
      </c>
      <c r="O23">
        <f t="shared" si="4"/>
        <v>2615012.4</v>
      </c>
      <c r="P23">
        <f t="shared" si="5"/>
        <v>2604344.4</v>
      </c>
      <c r="AB23" s="14"/>
    </row>
    <row r="24" spans="1:28" x14ac:dyDescent="0.25">
      <c r="A24">
        <v>1935</v>
      </c>
      <c r="B24">
        <v>0</v>
      </c>
      <c r="C24">
        <v>194304</v>
      </c>
      <c r="D24">
        <v>2355996</v>
      </c>
      <c r="E24">
        <v>0</v>
      </c>
      <c r="F24">
        <v>0</v>
      </c>
      <c r="G24">
        <v>95975</v>
      </c>
      <c r="H24">
        <v>2355996</v>
      </c>
      <c r="I24">
        <v>0</v>
      </c>
      <c r="K24">
        <f t="shared" si="0"/>
        <v>2550300</v>
      </c>
      <c r="L24">
        <f t="shared" si="1"/>
        <v>2451971</v>
      </c>
      <c r="M24">
        <f t="shared" si="2"/>
        <v>98329</v>
      </c>
      <c r="N24">
        <f t="shared" si="3"/>
        <v>0</v>
      </c>
      <c r="O24">
        <f t="shared" si="4"/>
        <v>2606072.4</v>
      </c>
      <c r="P24">
        <f t="shared" si="5"/>
        <v>2586835</v>
      </c>
      <c r="AB24" s="14"/>
    </row>
    <row r="25" spans="1:28" x14ac:dyDescent="0.25">
      <c r="A25">
        <v>1936</v>
      </c>
      <c r="B25">
        <v>0</v>
      </c>
      <c r="C25">
        <v>225396</v>
      </c>
      <c r="D25">
        <v>2728704</v>
      </c>
      <c r="E25">
        <v>0</v>
      </c>
      <c r="F25">
        <v>0</v>
      </c>
      <c r="G25">
        <v>109120</v>
      </c>
      <c r="H25">
        <v>2728704</v>
      </c>
      <c r="I25">
        <v>0</v>
      </c>
      <c r="K25">
        <f t="shared" si="0"/>
        <v>2954100</v>
      </c>
      <c r="L25">
        <f t="shared" si="1"/>
        <v>2837824</v>
      </c>
      <c r="M25">
        <f t="shared" si="2"/>
        <v>116276</v>
      </c>
      <c r="N25">
        <f t="shared" si="3"/>
        <v>0</v>
      </c>
      <c r="O25">
        <f t="shared" si="4"/>
        <v>2640171.6</v>
      </c>
      <c r="P25">
        <f t="shared" si="5"/>
        <v>2610493.2999999998</v>
      </c>
      <c r="AB25" s="14"/>
    </row>
    <row r="26" spans="1:28" x14ac:dyDescent="0.25">
      <c r="A26">
        <v>1937</v>
      </c>
      <c r="B26">
        <v>0</v>
      </c>
      <c r="C26">
        <v>220500</v>
      </c>
      <c r="D26">
        <v>3007500</v>
      </c>
      <c r="E26">
        <v>0</v>
      </c>
      <c r="F26">
        <v>0</v>
      </c>
      <c r="G26">
        <v>106707</v>
      </c>
      <c r="H26">
        <v>3007500</v>
      </c>
      <c r="I26">
        <v>0</v>
      </c>
      <c r="K26">
        <f t="shared" si="0"/>
        <v>3228000</v>
      </c>
      <c r="L26">
        <f t="shared" si="1"/>
        <v>3114207</v>
      </c>
      <c r="M26">
        <f t="shared" si="2"/>
        <v>113793</v>
      </c>
      <c r="N26">
        <f t="shared" si="3"/>
        <v>0</v>
      </c>
      <c r="O26">
        <f t="shared" si="4"/>
        <v>2692441.2</v>
      </c>
      <c r="P26">
        <f t="shared" si="5"/>
        <v>2652581.2999999998</v>
      </c>
      <c r="AB26" s="14"/>
    </row>
    <row r="27" spans="1:28" x14ac:dyDescent="0.25">
      <c r="A27">
        <v>1938</v>
      </c>
      <c r="B27">
        <v>0</v>
      </c>
      <c r="C27">
        <v>226704</v>
      </c>
      <c r="D27">
        <v>2826204</v>
      </c>
      <c r="E27">
        <v>0</v>
      </c>
      <c r="F27">
        <v>0</v>
      </c>
      <c r="G27">
        <v>109709</v>
      </c>
      <c r="H27">
        <v>2826204</v>
      </c>
      <c r="I27">
        <v>0</v>
      </c>
      <c r="K27">
        <f t="shared" si="0"/>
        <v>3052908</v>
      </c>
      <c r="L27">
        <f t="shared" si="1"/>
        <v>2935913</v>
      </c>
      <c r="M27">
        <f t="shared" si="2"/>
        <v>116995</v>
      </c>
      <c r="N27">
        <f t="shared" si="3"/>
        <v>0</v>
      </c>
      <c r="O27">
        <f t="shared" si="4"/>
        <v>2721632.4</v>
      </c>
      <c r="P27">
        <f t="shared" si="5"/>
        <v>2671022.1</v>
      </c>
      <c r="AB27" s="14"/>
    </row>
    <row r="28" spans="1:28" x14ac:dyDescent="0.25">
      <c r="A28">
        <v>1939</v>
      </c>
      <c r="B28">
        <v>172500</v>
      </c>
      <c r="C28">
        <v>253596</v>
      </c>
      <c r="D28">
        <v>2678604</v>
      </c>
      <c r="E28">
        <v>0</v>
      </c>
      <c r="F28">
        <v>172500</v>
      </c>
      <c r="G28">
        <v>122726</v>
      </c>
      <c r="H28">
        <v>2678604</v>
      </c>
      <c r="I28">
        <v>0</v>
      </c>
      <c r="K28">
        <f t="shared" si="0"/>
        <v>3104700</v>
      </c>
      <c r="L28">
        <f t="shared" si="1"/>
        <v>2973830</v>
      </c>
      <c r="M28">
        <f t="shared" si="2"/>
        <v>130870</v>
      </c>
      <c r="N28">
        <f t="shared" si="3"/>
        <v>0</v>
      </c>
      <c r="O28">
        <f t="shared" si="4"/>
        <v>2732512.8</v>
      </c>
      <c r="P28">
        <f t="shared" si="5"/>
        <v>2669944.7000000002</v>
      </c>
      <c r="AB28" s="14"/>
    </row>
    <row r="29" spans="1:28" x14ac:dyDescent="0.25">
      <c r="A29">
        <v>1940</v>
      </c>
      <c r="B29">
        <v>95710</v>
      </c>
      <c r="C29">
        <v>360204</v>
      </c>
      <c r="D29">
        <v>2680704</v>
      </c>
      <c r="E29">
        <v>0</v>
      </c>
      <c r="F29">
        <v>95710</v>
      </c>
      <c r="G29">
        <v>165580</v>
      </c>
      <c r="H29">
        <v>2680704</v>
      </c>
      <c r="I29">
        <v>0</v>
      </c>
      <c r="K29">
        <f t="shared" si="0"/>
        <v>3136618</v>
      </c>
      <c r="L29">
        <f t="shared" si="1"/>
        <v>2941994</v>
      </c>
      <c r="M29">
        <f t="shared" si="2"/>
        <v>194624</v>
      </c>
      <c r="N29">
        <f t="shared" si="3"/>
        <v>0</v>
      </c>
      <c r="O29">
        <f t="shared" si="4"/>
        <v>2744534.2</v>
      </c>
      <c r="P29">
        <f t="shared" si="5"/>
        <v>2663509.2999999998</v>
      </c>
      <c r="AB29" s="14"/>
    </row>
    <row r="30" spans="1:28" x14ac:dyDescent="0.25">
      <c r="A30">
        <v>1941</v>
      </c>
      <c r="B30">
        <v>30698</v>
      </c>
      <c r="C30">
        <v>305304</v>
      </c>
      <c r="D30">
        <v>2649504</v>
      </c>
      <c r="E30">
        <v>0</v>
      </c>
      <c r="F30">
        <v>30698</v>
      </c>
      <c r="G30">
        <v>141636</v>
      </c>
      <c r="H30">
        <v>2649504</v>
      </c>
      <c r="I30">
        <v>0</v>
      </c>
      <c r="K30">
        <f t="shared" si="0"/>
        <v>2985506</v>
      </c>
      <c r="L30">
        <f t="shared" si="1"/>
        <v>2821838</v>
      </c>
      <c r="M30">
        <f t="shared" si="2"/>
        <v>163668</v>
      </c>
      <c r="N30">
        <f t="shared" si="3"/>
        <v>0</v>
      </c>
      <c r="O30">
        <f t="shared" si="4"/>
        <v>2787554.4</v>
      </c>
      <c r="P30">
        <f t="shared" si="5"/>
        <v>2691179.2</v>
      </c>
      <c r="AB30" s="14"/>
    </row>
    <row r="31" spans="1:28" x14ac:dyDescent="0.25">
      <c r="A31">
        <v>1942</v>
      </c>
      <c r="B31">
        <v>31136</v>
      </c>
      <c r="C31">
        <v>340104</v>
      </c>
      <c r="D31">
        <v>2565300</v>
      </c>
      <c r="E31">
        <v>0</v>
      </c>
      <c r="F31">
        <v>31136</v>
      </c>
      <c r="G31">
        <v>161209</v>
      </c>
      <c r="H31">
        <v>2565300</v>
      </c>
      <c r="I31">
        <v>0</v>
      </c>
      <c r="K31">
        <f t="shared" si="0"/>
        <v>2936540</v>
      </c>
      <c r="L31">
        <f t="shared" si="1"/>
        <v>2757645</v>
      </c>
      <c r="M31">
        <f t="shared" si="2"/>
        <v>178895</v>
      </c>
      <c r="N31">
        <f t="shared" si="3"/>
        <v>0</v>
      </c>
      <c r="O31">
        <f t="shared" si="4"/>
        <v>2828818.4</v>
      </c>
      <c r="P31">
        <f t="shared" si="5"/>
        <v>2715463.4</v>
      </c>
      <c r="AB31" s="14"/>
    </row>
    <row r="32" spans="1:28" x14ac:dyDescent="0.25">
      <c r="A32">
        <v>1943</v>
      </c>
      <c r="B32">
        <v>34630</v>
      </c>
      <c r="C32">
        <v>313200</v>
      </c>
      <c r="D32">
        <v>2499996</v>
      </c>
      <c r="E32">
        <v>0</v>
      </c>
      <c r="F32">
        <v>34630</v>
      </c>
      <c r="G32">
        <v>145319</v>
      </c>
      <c r="H32">
        <v>2499996</v>
      </c>
      <c r="I32">
        <v>0</v>
      </c>
      <c r="K32">
        <f t="shared" si="0"/>
        <v>2847826</v>
      </c>
      <c r="L32">
        <f t="shared" si="1"/>
        <v>2679945</v>
      </c>
      <c r="M32">
        <f t="shared" si="2"/>
        <v>167881</v>
      </c>
      <c r="N32">
        <f t="shared" si="3"/>
        <v>0</v>
      </c>
      <c r="O32">
        <f t="shared" si="4"/>
        <v>2858800.2</v>
      </c>
      <c r="P32">
        <f t="shared" si="5"/>
        <v>2729578.7</v>
      </c>
      <c r="AB32" s="14"/>
    </row>
    <row r="33" spans="1:28" x14ac:dyDescent="0.25">
      <c r="A33">
        <v>1944</v>
      </c>
      <c r="B33">
        <v>51633</v>
      </c>
      <c r="C33">
        <v>335400</v>
      </c>
      <c r="D33">
        <v>2557896</v>
      </c>
      <c r="E33">
        <v>0</v>
      </c>
      <c r="F33">
        <v>51633</v>
      </c>
      <c r="G33">
        <v>155628</v>
      </c>
      <c r="H33">
        <v>2557896</v>
      </c>
      <c r="I33">
        <v>0</v>
      </c>
      <c r="K33">
        <f t="shared" si="0"/>
        <v>2944929</v>
      </c>
      <c r="L33">
        <f t="shared" si="1"/>
        <v>2765157</v>
      </c>
      <c r="M33">
        <f t="shared" si="2"/>
        <v>179772</v>
      </c>
      <c r="N33">
        <f t="shared" si="3"/>
        <v>0</v>
      </c>
      <c r="O33">
        <f t="shared" si="4"/>
        <v>2974142.7</v>
      </c>
      <c r="P33">
        <f t="shared" si="5"/>
        <v>2828032.4</v>
      </c>
      <c r="AB33" s="14"/>
    </row>
    <row r="34" spans="1:28" x14ac:dyDescent="0.25">
      <c r="A34">
        <v>1945</v>
      </c>
      <c r="B34">
        <v>58342</v>
      </c>
      <c r="C34">
        <v>331404</v>
      </c>
      <c r="D34">
        <v>2634900</v>
      </c>
      <c r="E34">
        <v>0</v>
      </c>
      <c r="F34">
        <v>58342</v>
      </c>
      <c r="G34">
        <v>154763</v>
      </c>
      <c r="H34">
        <v>2634900</v>
      </c>
      <c r="I34">
        <v>0</v>
      </c>
      <c r="K34">
        <f t="shared" si="0"/>
        <v>3024646</v>
      </c>
      <c r="L34">
        <f t="shared" si="1"/>
        <v>2848005</v>
      </c>
      <c r="M34">
        <f t="shared" si="2"/>
        <v>176641</v>
      </c>
      <c r="N34">
        <f t="shared" si="3"/>
        <v>0</v>
      </c>
      <c r="O34">
        <f t="shared" si="4"/>
        <v>3021577.3</v>
      </c>
      <c r="P34">
        <f t="shared" si="5"/>
        <v>2867635.8</v>
      </c>
      <c r="AB34" s="14"/>
    </row>
    <row r="35" spans="1:28" x14ac:dyDescent="0.25">
      <c r="A35">
        <v>1946</v>
      </c>
      <c r="B35">
        <v>80395</v>
      </c>
      <c r="C35">
        <v>408696</v>
      </c>
      <c r="D35">
        <v>2818704</v>
      </c>
      <c r="E35">
        <v>0</v>
      </c>
      <c r="F35">
        <v>80395</v>
      </c>
      <c r="G35">
        <v>189634</v>
      </c>
      <c r="H35">
        <v>2818704</v>
      </c>
      <c r="I35">
        <v>0</v>
      </c>
      <c r="K35">
        <f t="shared" ref="K35:K66" si="6">SUM(B35:E35)</f>
        <v>3307795</v>
      </c>
      <c r="L35">
        <f t="shared" ref="L35:L66" si="7">SUM(F35:I35)</f>
        <v>3088733</v>
      </c>
      <c r="M35">
        <f t="shared" ref="M35:M66" si="8">K35-L35</f>
        <v>219062</v>
      </c>
      <c r="N35">
        <f t="shared" ref="N35:N66" si="9">IF(L35-4400000&lt;0,0,L35-4400000)</f>
        <v>0</v>
      </c>
      <c r="O35">
        <f t="shared" si="4"/>
        <v>3056946.8</v>
      </c>
      <c r="P35">
        <f t="shared" si="5"/>
        <v>2892726.7</v>
      </c>
      <c r="AB35" s="14"/>
    </row>
    <row r="36" spans="1:28" x14ac:dyDescent="0.25">
      <c r="A36">
        <v>1947</v>
      </c>
      <c r="B36">
        <v>85356</v>
      </c>
      <c r="C36">
        <v>484800</v>
      </c>
      <c r="D36">
        <v>2889600</v>
      </c>
      <c r="E36">
        <v>0</v>
      </c>
      <c r="F36">
        <v>85356</v>
      </c>
      <c r="G36">
        <v>224952</v>
      </c>
      <c r="H36">
        <v>2889600</v>
      </c>
      <c r="I36">
        <v>0</v>
      </c>
      <c r="K36">
        <f t="shared" si="6"/>
        <v>3459756</v>
      </c>
      <c r="L36">
        <f t="shared" si="7"/>
        <v>3199908</v>
      </c>
      <c r="M36">
        <f t="shared" si="8"/>
        <v>259848</v>
      </c>
      <c r="N36">
        <f t="shared" si="9"/>
        <v>0</v>
      </c>
      <c r="O36">
        <f t="shared" si="4"/>
        <v>3080122.4</v>
      </c>
      <c r="P36">
        <f t="shared" si="5"/>
        <v>2901296.8</v>
      </c>
      <c r="AB36" s="14"/>
    </row>
    <row r="37" spans="1:28" x14ac:dyDescent="0.25">
      <c r="A37">
        <v>1948</v>
      </c>
      <c r="B37">
        <v>194245</v>
      </c>
      <c r="C37">
        <v>558900</v>
      </c>
      <c r="D37">
        <v>2871204</v>
      </c>
      <c r="E37">
        <v>0</v>
      </c>
      <c r="F37">
        <v>194245</v>
      </c>
      <c r="G37">
        <v>253744</v>
      </c>
      <c r="H37">
        <v>2871204</v>
      </c>
      <c r="I37">
        <v>0</v>
      </c>
      <c r="K37">
        <f t="shared" si="6"/>
        <v>3624349</v>
      </c>
      <c r="L37">
        <f t="shared" si="7"/>
        <v>3319193</v>
      </c>
      <c r="M37">
        <f t="shared" si="8"/>
        <v>305156</v>
      </c>
      <c r="N37">
        <f t="shared" si="9"/>
        <v>0</v>
      </c>
      <c r="O37">
        <f t="shared" si="4"/>
        <v>3137266.5</v>
      </c>
      <c r="P37">
        <f t="shared" si="5"/>
        <v>2939624.8</v>
      </c>
      <c r="AB37" s="14"/>
    </row>
    <row r="38" spans="1:28" x14ac:dyDescent="0.25">
      <c r="A38">
        <v>1949</v>
      </c>
      <c r="B38">
        <v>172254</v>
      </c>
      <c r="C38">
        <v>652704</v>
      </c>
      <c r="D38">
        <v>2946000</v>
      </c>
      <c r="E38">
        <v>205296</v>
      </c>
      <c r="F38">
        <v>172254</v>
      </c>
      <c r="G38">
        <v>283343</v>
      </c>
      <c r="H38">
        <v>2946000</v>
      </c>
      <c r="I38">
        <v>205296</v>
      </c>
      <c r="K38">
        <f t="shared" si="6"/>
        <v>3976254</v>
      </c>
      <c r="L38">
        <f t="shared" si="7"/>
        <v>3606893</v>
      </c>
      <c r="M38">
        <f t="shared" si="8"/>
        <v>369361</v>
      </c>
      <c r="N38">
        <f t="shared" si="9"/>
        <v>0</v>
      </c>
      <c r="O38">
        <f t="shared" si="4"/>
        <v>3224421.9</v>
      </c>
      <c r="P38">
        <f t="shared" si="5"/>
        <v>3002931.1</v>
      </c>
      <c r="AB38" s="14"/>
    </row>
    <row r="39" spans="1:28" x14ac:dyDescent="0.25">
      <c r="A39">
        <v>1950</v>
      </c>
      <c r="B39">
        <v>179440</v>
      </c>
      <c r="C39">
        <v>767700</v>
      </c>
      <c r="D39">
        <v>3097500</v>
      </c>
      <c r="E39">
        <v>366600</v>
      </c>
      <c r="F39">
        <v>179440</v>
      </c>
      <c r="G39">
        <v>348531</v>
      </c>
      <c r="H39">
        <v>3097500</v>
      </c>
      <c r="I39">
        <v>366600</v>
      </c>
      <c r="K39">
        <f t="shared" si="6"/>
        <v>4411240</v>
      </c>
      <c r="L39">
        <f t="shared" si="7"/>
        <v>3992071</v>
      </c>
      <c r="M39">
        <f t="shared" si="8"/>
        <v>419169</v>
      </c>
      <c r="N39">
        <f t="shared" si="9"/>
        <v>0</v>
      </c>
      <c r="O39">
        <f t="shared" si="4"/>
        <v>3351884.1</v>
      </c>
      <c r="P39">
        <f t="shared" si="5"/>
        <v>3107938.8</v>
      </c>
      <c r="AB39" s="14"/>
    </row>
    <row r="40" spans="1:28" x14ac:dyDescent="0.25">
      <c r="A40">
        <v>1951</v>
      </c>
      <c r="B40">
        <v>231370</v>
      </c>
      <c r="C40">
        <v>705804</v>
      </c>
      <c r="D40">
        <v>3216204</v>
      </c>
      <c r="E40">
        <v>514104</v>
      </c>
      <c r="F40">
        <v>231370</v>
      </c>
      <c r="G40">
        <v>313372</v>
      </c>
      <c r="H40">
        <v>3216204</v>
      </c>
      <c r="I40">
        <v>514104</v>
      </c>
      <c r="K40">
        <f t="shared" si="6"/>
        <v>4667482</v>
      </c>
      <c r="L40">
        <f t="shared" si="7"/>
        <v>4275050</v>
      </c>
      <c r="M40">
        <f t="shared" si="8"/>
        <v>392432</v>
      </c>
      <c r="N40">
        <f t="shared" si="9"/>
        <v>0</v>
      </c>
      <c r="O40">
        <f t="shared" si="4"/>
        <v>3520081.7</v>
      </c>
      <c r="P40">
        <f t="shared" si="5"/>
        <v>3253260</v>
      </c>
      <c r="AB40" s="14"/>
    </row>
    <row r="41" spans="1:28" x14ac:dyDescent="0.25">
      <c r="A41">
        <v>1952</v>
      </c>
      <c r="B41">
        <v>175050</v>
      </c>
      <c r="C41">
        <v>728796</v>
      </c>
      <c r="D41">
        <v>3320604</v>
      </c>
      <c r="E41">
        <v>522996</v>
      </c>
      <c r="F41">
        <v>175050</v>
      </c>
      <c r="G41">
        <v>323586</v>
      </c>
      <c r="H41">
        <v>3320604</v>
      </c>
      <c r="I41">
        <v>522996</v>
      </c>
      <c r="K41">
        <f t="shared" si="6"/>
        <v>4747446</v>
      </c>
      <c r="L41">
        <f t="shared" si="7"/>
        <v>4342236</v>
      </c>
      <c r="M41">
        <f t="shared" si="8"/>
        <v>405210</v>
      </c>
      <c r="N41">
        <f t="shared" si="9"/>
        <v>0</v>
      </c>
      <c r="O41">
        <f t="shared" si="4"/>
        <v>3701172.3</v>
      </c>
      <c r="P41">
        <f t="shared" si="5"/>
        <v>3411719.1</v>
      </c>
      <c r="AB41" s="14"/>
    </row>
    <row r="42" spans="1:28" x14ac:dyDescent="0.25">
      <c r="A42">
        <v>1953</v>
      </c>
      <c r="B42">
        <v>228317</v>
      </c>
      <c r="C42">
        <v>765600</v>
      </c>
      <c r="D42">
        <v>3449796</v>
      </c>
      <c r="E42">
        <v>533100</v>
      </c>
      <c r="F42">
        <v>228317</v>
      </c>
      <c r="G42">
        <v>339928</v>
      </c>
      <c r="H42">
        <v>3449796</v>
      </c>
      <c r="I42">
        <v>533100</v>
      </c>
      <c r="K42">
        <f t="shared" si="6"/>
        <v>4976813</v>
      </c>
      <c r="L42">
        <f t="shared" si="7"/>
        <v>4551141</v>
      </c>
      <c r="M42">
        <f t="shared" si="8"/>
        <v>425672</v>
      </c>
      <c r="N42">
        <f t="shared" si="9"/>
        <v>151141</v>
      </c>
      <c r="O42">
        <f t="shared" si="4"/>
        <v>3914071</v>
      </c>
      <c r="P42">
        <f t="shared" si="5"/>
        <v>3598838.7</v>
      </c>
      <c r="AB42" s="14"/>
    </row>
    <row r="43" spans="1:28" x14ac:dyDescent="0.25">
      <c r="A43">
        <v>1954</v>
      </c>
      <c r="B43">
        <v>341156</v>
      </c>
      <c r="C43">
        <v>861096</v>
      </c>
      <c r="D43">
        <v>3213000</v>
      </c>
      <c r="E43">
        <v>582996</v>
      </c>
      <c r="F43">
        <v>341156</v>
      </c>
      <c r="G43">
        <v>382339</v>
      </c>
      <c r="H43">
        <v>3213000</v>
      </c>
      <c r="I43">
        <v>582996</v>
      </c>
      <c r="K43">
        <f t="shared" si="6"/>
        <v>4998248</v>
      </c>
      <c r="L43">
        <f t="shared" si="7"/>
        <v>4519491</v>
      </c>
      <c r="M43">
        <f t="shared" si="8"/>
        <v>478757</v>
      </c>
      <c r="N43">
        <f t="shared" si="9"/>
        <v>119491</v>
      </c>
      <c r="O43">
        <f t="shared" si="4"/>
        <v>4119402.9</v>
      </c>
      <c r="P43">
        <f t="shared" si="5"/>
        <v>3774272.1</v>
      </c>
      <c r="AB43" s="14"/>
    </row>
    <row r="44" spans="1:28" x14ac:dyDescent="0.25">
      <c r="A44">
        <v>1955</v>
      </c>
      <c r="B44">
        <v>417080</v>
      </c>
      <c r="C44">
        <v>811704</v>
      </c>
      <c r="D44">
        <v>3100704</v>
      </c>
      <c r="E44">
        <v>605904</v>
      </c>
      <c r="F44">
        <v>417080</v>
      </c>
      <c r="G44">
        <v>352511</v>
      </c>
      <c r="H44">
        <v>3100704</v>
      </c>
      <c r="I44">
        <v>605904</v>
      </c>
      <c r="K44">
        <f t="shared" si="6"/>
        <v>4935392</v>
      </c>
      <c r="L44">
        <f t="shared" si="7"/>
        <v>4476199</v>
      </c>
      <c r="M44">
        <f t="shared" si="8"/>
        <v>459193</v>
      </c>
      <c r="N44">
        <f t="shared" si="9"/>
        <v>76199</v>
      </c>
      <c r="O44">
        <f t="shared" ref="O44:O75" si="10">AVERAGE(K35:K44)</f>
        <v>4310477.5</v>
      </c>
      <c r="P44">
        <f t="shared" ref="P44:P75" si="11">AVERAGE(L35:L44)</f>
        <v>3937091.5</v>
      </c>
      <c r="AB44" s="14"/>
    </row>
    <row r="45" spans="1:28" x14ac:dyDescent="0.25">
      <c r="A45">
        <v>1956</v>
      </c>
      <c r="B45">
        <v>481493</v>
      </c>
      <c r="C45">
        <v>947100</v>
      </c>
      <c r="D45">
        <v>3075096</v>
      </c>
      <c r="E45">
        <v>579396</v>
      </c>
      <c r="F45">
        <v>481493</v>
      </c>
      <c r="G45">
        <v>411038</v>
      </c>
      <c r="H45">
        <v>3075096</v>
      </c>
      <c r="I45">
        <v>579396</v>
      </c>
      <c r="K45">
        <f t="shared" si="6"/>
        <v>5083085</v>
      </c>
      <c r="L45">
        <f t="shared" si="7"/>
        <v>4547023</v>
      </c>
      <c r="M45">
        <f t="shared" si="8"/>
        <v>536062</v>
      </c>
      <c r="N45">
        <f t="shared" si="9"/>
        <v>147023</v>
      </c>
      <c r="O45">
        <f t="shared" si="10"/>
        <v>4488006.5</v>
      </c>
      <c r="P45">
        <f t="shared" si="11"/>
        <v>4082920.5</v>
      </c>
      <c r="AB45" s="14"/>
    </row>
    <row r="46" spans="1:28" x14ac:dyDescent="0.25">
      <c r="A46">
        <v>1957</v>
      </c>
      <c r="B46">
        <v>593983</v>
      </c>
      <c r="C46">
        <v>824400</v>
      </c>
      <c r="D46">
        <v>2952996</v>
      </c>
      <c r="E46">
        <v>524700</v>
      </c>
      <c r="F46">
        <v>593983</v>
      </c>
      <c r="G46">
        <v>357793</v>
      </c>
      <c r="H46">
        <v>2952996</v>
      </c>
      <c r="I46">
        <v>524700</v>
      </c>
      <c r="K46">
        <f t="shared" si="6"/>
        <v>4896079</v>
      </c>
      <c r="L46">
        <f t="shared" si="7"/>
        <v>4429472</v>
      </c>
      <c r="M46">
        <f t="shared" si="8"/>
        <v>466607</v>
      </c>
      <c r="N46">
        <f t="shared" si="9"/>
        <v>29472</v>
      </c>
      <c r="O46">
        <f t="shared" si="10"/>
        <v>4631638.8</v>
      </c>
      <c r="P46">
        <f t="shared" si="11"/>
        <v>4205876.9000000004</v>
      </c>
      <c r="AB46" s="14"/>
    </row>
    <row r="47" spans="1:28" x14ac:dyDescent="0.25">
      <c r="A47">
        <v>1958</v>
      </c>
      <c r="B47">
        <v>540169</v>
      </c>
      <c r="C47">
        <v>873900</v>
      </c>
      <c r="D47">
        <v>2905404</v>
      </c>
      <c r="E47">
        <v>519600</v>
      </c>
      <c r="F47">
        <v>540169</v>
      </c>
      <c r="G47">
        <v>370535</v>
      </c>
      <c r="H47">
        <v>2905404</v>
      </c>
      <c r="I47">
        <v>519600</v>
      </c>
      <c r="K47">
        <f t="shared" si="6"/>
        <v>4839073</v>
      </c>
      <c r="L47">
        <f t="shared" si="7"/>
        <v>4335708</v>
      </c>
      <c r="M47">
        <f t="shared" si="8"/>
        <v>503365</v>
      </c>
      <c r="N47">
        <f t="shared" si="9"/>
        <v>0</v>
      </c>
      <c r="O47">
        <f t="shared" si="10"/>
        <v>4753111.2</v>
      </c>
      <c r="P47">
        <f t="shared" si="11"/>
        <v>4307528.4000000004</v>
      </c>
      <c r="AB47" s="14"/>
    </row>
    <row r="48" spans="1:28" x14ac:dyDescent="0.25">
      <c r="A48">
        <v>1959</v>
      </c>
      <c r="B48">
        <v>707938</v>
      </c>
      <c r="C48">
        <v>916800</v>
      </c>
      <c r="D48">
        <v>2987004</v>
      </c>
      <c r="E48">
        <v>516204</v>
      </c>
      <c r="F48">
        <v>707938</v>
      </c>
      <c r="G48">
        <v>388730</v>
      </c>
      <c r="H48">
        <v>2987004</v>
      </c>
      <c r="I48">
        <v>516204</v>
      </c>
      <c r="K48">
        <f t="shared" si="6"/>
        <v>5127946</v>
      </c>
      <c r="L48">
        <f t="shared" si="7"/>
        <v>4599876</v>
      </c>
      <c r="M48">
        <f t="shared" si="8"/>
        <v>528070</v>
      </c>
      <c r="N48">
        <f t="shared" si="9"/>
        <v>199876</v>
      </c>
      <c r="O48">
        <f t="shared" si="10"/>
        <v>4868280.4000000004</v>
      </c>
      <c r="P48">
        <f t="shared" si="11"/>
        <v>4406826.7</v>
      </c>
      <c r="AB48" s="14"/>
    </row>
    <row r="49" spans="1:28" x14ac:dyDescent="0.25">
      <c r="A49">
        <v>1960</v>
      </c>
      <c r="B49">
        <v>894190</v>
      </c>
      <c r="C49">
        <v>918600</v>
      </c>
      <c r="D49">
        <v>3161400</v>
      </c>
      <c r="E49">
        <v>520800</v>
      </c>
      <c r="F49">
        <v>894190</v>
      </c>
      <c r="G49">
        <v>309947</v>
      </c>
      <c r="H49">
        <v>3161400</v>
      </c>
      <c r="I49">
        <v>520800</v>
      </c>
      <c r="K49">
        <f t="shared" si="6"/>
        <v>5494990</v>
      </c>
      <c r="L49">
        <f t="shared" si="7"/>
        <v>4886337</v>
      </c>
      <c r="M49">
        <f t="shared" si="8"/>
        <v>608653</v>
      </c>
      <c r="N49">
        <f t="shared" si="9"/>
        <v>486337</v>
      </c>
      <c r="O49">
        <f t="shared" si="10"/>
        <v>4976655.4000000004</v>
      </c>
      <c r="P49">
        <f t="shared" si="11"/>
        <v>4496253.3</v>
      </c>
      <c r="AB49" s="14"/>
    </row>
    <row r="50" spans="1:28" x14ac:dyDescent="0.25">
      <c r="A50">
        <v>1961</v>
      </c>
      <c r="B50">
        <v>1102689</v>
      </c>
      <c r="C50">
        <v>943200</v>
      </c>
      <c r="D50">
        <v>3126996</v>
      </c>
      <c r="E50">
        <v>536400</v>
      </c>
      <c r="F50">
        <v>1102689</v>
      </c>
      <c r="G50">
        <v>340426</v>
      </c>
      <c r="H50">
        <v>3126996</v>
      </c>
      <c r="I50">
        <v>536400</v>
      </c>
      <c r="K50">
        <f t="shared" si="6"/>
        <v>5709285</v>
      </c>
      <c r="L50">
        <f t="shared" si="7"/>
        <v>5106511</v>
      </c>
      <c r="M50">
        <f t="shared" si="8"/>
        <v>602774</v>
      </c>
      <c r="N50">
        <f t="shared" si="9"/>
        <v>706511</v>
      </c>
      <c r="O50">
        <f t="shared" si="10"/>
        <v>5080835.7</v>
      </c>
      <c r="P50">
        <f t="shared" si="11"/>
        <v>4579399.4000000004</v>
      </c>
      <c r="AB50" s="14"/>
    </row>
    <row r="51" spans="1:28" x14ac:dyDescent="0.25">
      <c r="A51">
        <v>1962</v>
      </c>
      <c r="B51">
        <v>1073413</v>
      </c>
      <c r="C51">
        <v>952800</v>
      </c>
      <c r="D51">
        <v>3131496</v>
      </c>
      <c r="E51">
        <v>587100</v>
      </c>
      <c r="F51">
        <v>1073413</v>
      </c>
      <c r="G51">
        <v>319028</v>
      </c>
      <c r="H51">
        <v>3131496</v>
      </c>
      <c r="I51">
        <v>587100</v>
      </c>
      <c r="K51">
        <f t="shared" si="6"/>
        <v>5744809</v>
      </c>
      <c r="L51">
        <f t="shared" si="7"/>
        <v>5111037</v>
      </c>
      <c r="M51">
        <f t="shared" si="8"/>
        <v>633772</v>
      </c>
      <c r="N51">
        <f t="shared" si="9"/>
        <v>711037</v>
      </c>
      <c r="O51">
        <f t="shared" si="10"/>
        <v>5180572</v>
      </c>
      <c r="P51">
        <f t="shared" si="11"/>
        <v>4656279.5</v>
      </c>
      <c r="AB51" s="14"/>
    </row>
    <row r="52" spans="1:28" x14ac:dyDescent="0.25">
      <c r="A52">
        <v>1963</v>
      </c>
      <c r="B52">
        <v>1057132</v>
      </c>
      <c r="C52">
        <v>929796</v>
      </c>
      <c r="D52">
        <v>3205200</v>
      </c>
      <c r="E52">
        <v>561996</v>
      </c>
      <c r="F52">
        <v>1057132</v>
      </c>
      <c r="G52">
        <v>304942</v>
      </c>
      <c r="H52">
        <v>3205200</v>
      </c>
      <c r="I52">
        <v>561996</v>
      </c>
      <c r="K52">
        <f t="shared" si="6"/>
        <v>5754124</v>
      </c>
      <c r="L52">
        <f t="shared" si="7"/>
        <v>5129270</v>
      </c>
      <c r="M52">
        <f t="shared" si="8"/>
        <v>624854</v>
      </c>
      <c r="N52">
        <f t="shared" si="9"/>
        <v>729270</v>
      </c>
      <c r="O52">
        <f t="shared" si="10"/>
        <v>5258303.0999999996</v>
      </c>
      <c r="P52">
        <f t="shared" si="11"/>
        <v>4714092.4000000004</v>
      </c>
      <c r="AB52" s="14"/>
    </row>
    <row r="53" spans="1:28" x14ac:dyDescent="0.25">
      <c r="A53">
        <v>1964</v>
      </c>
      <c r="B53">
        <v>1136698</v>
      </c>
      <c r="C53">
        <v>927910</v>
      </c>
      <c r="D53">
        <v>2891155</v>
      </c>
      <c r="E53">
        <v>526417</v>
      </c>
      <c r="F53">
        <v>1134507</v>
      </c>
      <c r="G53">
        <v>345818</v>
      </c>
      <c r="H53">
        <v>2891155</v>
      </c>
      <c r="I53">
        <v>526417</v>
      </c>
      <c r="K53">
        <f t="shared" si="6"/>
        <v>5482180</v>
      </c>
      <c r="L53">
        <f t="shared" si="7"/>
        <v>4897897</v>
      </c>
      <c r="M53">
        <f t="shared" si="8"/>
        <v>584283</v>
      </c>
      <c r="N53">
        <f t="shared" si="9"/>
        <v>497897</v>
      </c>
      <c r="O53">
        <f t="shared" si="10"/>
        <v>5306696.3</v>
      </c>
      <c r="P53">
        <f t="shared" si="11"/>
        <v>4751933</v>
      </c>
      <c r="AB53" s="14"/>
    </row>
    <row r="54" spans="1:28" x14ac:dyDescent="0.25">
      <c r="A54">
        <v>1965</v>
      </c>
      <c r="B54">
        <v>1178058</v>
      </c>
      <c r="C54">
        <v>775320</v>
      </c>
      <c r="D54">
        <v>2741309</v>
      </c>
      <c r="E54">
        <v>524686</v>
      </c>
      <c r="F54">
        <v>1178058</v>
      </c>
      <c r="G54">
        <v>307341</v>
      </c>
      <c r="H54">
        <v>2741309</v>
      </c>
      <c r="I54">
        <v>524686</v>
      </c>
      <c r="K54">
        <f t="shared" si="6"/>
        <v>5219373</v>
      </c>
      <c r="L54">
        <f t="shared" si="7"/>
        <v>4751394</v>
      </c>
      <c r="M54">
        <f t="shared" si="8"/>
        <v>467979</v>
      </c>
      <c r="N54">
        <f t="shared" si="9"/>
        <v>351394</v>
      </c>
      <c r="O54">
        <f t="shared" si="10"/>
        <v>5335094.4000000004</v>
      </c>
      <c r="P54">
        <f t="shared" si="11"/>
        <v>4779452.5</v>
      </c>
      <c r="AB54" s="14"/>
    </row>
    <row r="55" spans="1:28" x14ac:dyDescent="0.25">
      <c r="A55">
        <v>1966</v>
      </c>
      <c r="B55">
        <v>1146182</v>
      </c>
      <c r="C55">
        <v>837850</v>
      </c>
      <c r="D55">
        <v>2944495</v>
      </c>
      <c r="E55">
        <v>489429</v>
      </c>
      <c r="F55">
        <v>1146182</v>
      </c>
      <c r="G55">
        <v>357641</v>
      </c>
      <c r="H55">
        <v>2944495</v>
      </c>
      <c r="I55">
        <v>489429</v>
      </c>
      <c r="K55">
        <f t="shared" si="6"/>
        <v>5417956</v>
      </c>
      <c r="L55">
        <f t="shared" si="7"/>
        <v>4937747</v>
      </c>
      <c r="M55">
        <f t="shared" si="8"/>
        <v>480209</v>
      </c>
      <c r="N55">
        <f t="shared" si="9"/>
        <v>537747</v>
      </c>
      <c r="O55">
        <f t="shared" si="10"/>
        <v>5368581.5</v>
      </c>
      <c r="P55">
        <f t="shared" si="11"/>
        <v>4818524.9000000004</v>
      </c>
      <c r="AB55" s="14"/>
    </row>
    <row r="56" spans="1:28" x14ac:dyDescent="0.25">
      <c r="A56">
        <v>1967</v>
      </c>
      <c r="B56">
        <v>1122633</v>
      </c>
      <c r="C56">
        <v>830150</v>
      </c>
      <c r="D56">
        <v>2819724</v>
      </c>
      <c r="E56">
        <v>464053</v>
      </c>
      <c r="F56">
        <v>1122633</v>
      </c>
      <c r="G56">
        <v>316991</v>
      </c>
      <c r="H56">
        <v>2819724</v>
      </c>
      <c r="I56">
        <v>464053</v>
      </c>
      <c r="K56">
        <f t="shared" si="6"/>
        <v>5236560</v>
      </c>
      <c r="L56">
        <f t="shared" si="7"/>
        <v>4723401</v>
      </c>
      <c r="M56">
        <f t="shared" si="8"/>
        <v>513159</v>
      </c>
      <c r="N56">
        <f t="shared" si="9"/>
        <v>323401</v>
      </c>
      <c r="O56">
        <f t="shared" si="10"/>
        <v>5402629.5999999996</v>
      </c>
      <c r="P56">
        <f t="shared" si="11"/>
        <v>4847917.8</v>
      </c>
      <c r="AB56" s="14"/>
    </row>
    <row r="57" spans="1:28" x14ac:dyDescent="0.25">
      <c r="A57">
        <v>1968</v>
      </c>
      <c r="B57">
        <v>1181527</v>
      </c>
      <c r="C57">
        <v>883330</v>
      </c>
      <c r="D57">
        <v>2895541</v>
      </c>
      <c r="E57">
        <v>478583</v>
      </c>
      <c r="F57">
        <v>1181527</v>
      </c>
      <c r="G57">
        <v>344053</v>
      </c>
      <c r="H57">
        <v>2895541</v>
      </c>
      <c r="I57">
        <v>478583</v>
      </c>
      <c r="K57">
        <f t="shared" si="6"/>
        <v>5438981</v>
      </c>
      <c r="L57">
        <f t="shared" si="7"/>
        <v>4899704</v>
      </c>
      <c r="M57">
        <f t="shared" si="8"/>
        <v>539277</v>
      </c>
      <c r="N57">
        <f t="shared" si="9"/>
        <v>499704</v>
      </c>
      <c r="O57">
        <f t="shared" si="10"/>
        <v>5462620.4000000004</v>
      </c>
      <c r="P57">
        <f t="shared" si="11"/>
        <v>4904317.4000000004</v>
      </c>
      <c r="AB57" s="14"/>
    </row>
    <row r="58" spans="1:28" x14ac:dyDescent="0.25">
      <c r="A58">
        <v>1969</v>
      </c>
      <c r="B58">
        <v>1128575</v>
      </c>
      <c r="C58">
        <v>888510</v>
      </c>
      <c r="D58">
        <v>2766924</v>
      </c>
      <c r="E58">
        <v>495082</v>
      </c>
      <c r="F58">
        <v>1128575</v>
      </c>
      <c r="G58">
        <v>343892</v>
      </c>
      <c r="H58">
        <v>2766924</v>
      </c>
      <c r="I58">
        <v>495082</v>
      </c>
      <c r="K58">
        <f t="shared" si="6"/>
        <v>5279091</v>
      </c>
      <c r="L58">
        <f t="shared" si="7"/>
        <v>4734473</v>
      </c>
      <c r="M58">
        <f t="shared" si="8"/>
        <v>544618</v>
      </c>
      <c r="N58">
        <f t="shared" si="9"/>
        <v>334473</v>
      </c>
      <c r="O58">
        <f t="shared" si="10"/>
        <v>5477734.9000000004</v>
      </c>
      <c r="P58">
        <f t="shared" si="11"/>
        <v>4917777.0999999996</v>
      </c>
      <c r="AB58" s="14"/>
    </row>
    <row r="59" spans="1:28" x14ac:dyDescent="0.25">
      <c r="A59">
        <v>1970</v>
      </c>
      <c r="B59">
        <v>1200353</v>
      </c>
      <c r="C59">
        <v>870380</v>
      </c>
      <c r="D59">
        <v>2848565</v>
      </c>
      <c r="E59">
        <v>449263</v>
      </c>
      <c r="F59">
        <v>1200353</v>
      </c>
      <c r="G59">
        <v>361369</v>
      </c>
      <c r="H59">
        <v>2848565</v>
      </c>
      <c r="I59">
        <v>449263</v>
      </c>
      <c r="K59">
        <f t="shared" si="6"/>
        <v>5368561</v>
      </c>
      <c r="L59">
        <f t="shared" si="7"/>
        <v>4859550</v>
      </c>
      <c r="M59">
        <f t="shared" si="8"/>
        <v>509011</v>
      </c>
      <c r="N59">
        <f t="shared" si="9"/>
        <v>459550</v>
      </c>
      <c r="O59">
        <f t="shared" si="10"/>
        <v>5465092</v>
      </c>
      <c r="P59">
        <f t="shared" si="11"/>
        <v>4915098.4000000004</v>
      </c>
      <c r="AB59" s="14"/>
    </row>
    <row r="60" spans="1:28" x14ac:dyDescent="0.25">
      <c r="A60">
        <v>1971</v>
      </c>
      <c r="B60">
        <v>1212000</v>
      </c>
      <c r="C60">
        <v>896490</v>
      </c>
      <c r="D60">
        <v>2967907</v>
      </c>
      <c r="E60">
        <v>470683</v>
      </c>
      <c r="F60">
        <v>1212000</v>
      </c>
      <c r="G60">
        <v>408367</v>
      </c>
      <c r="H60">
        <v>2967907</v>
      </c>
      <c r="I60">
        <v>470683</v>
      </c>
      <c r="K60">
        <f t="shared" si="6"/>
        <v>5547080</v>
      </c>
      <c r="L60">
        <f t="shared" si="7"/>
        <v>5058957</v>
      </c>
      <c r="M60">
        <f t="shared" si="8"/>
        <v>488123</v>
      </c>
      <c r="N60">
        <f t="shared" si="9"/>
        <v>658957</v>
      </c>
      <c r="O60">
        <f t="shared" si="10"/>
        <v>5448871.5</v>
      </c>
      <c r="P60">
        <f t="shared" si="11"/>
        <v>4910343</v>
      </c>
      <c r="AB60" s="14"/>
    </row>
    <row r="61" spans="1:28" x14ac:dyDescent="0.25">
      <c r="A61">
        <v>1972</v>
      </c>
      <c r="B61">
        <v>1212000</v>
      </c>
      <c r="C61">
        <v>886220</v>
      </c>
      <c r="D61">
        <v>2965910</v>
      </c>
      <c r="E61">
        <v>511476</v>
      </c>
      <c r="F61">
        <v>1212000</v>
      </c>
      <c r="G61">
        <v>390011</v>
      </c>
      <c r="H61">
        <v>2965910</v>
      </c>
      <c r="I61">
        <v>511476</v>
      </c>
      <c r="K61">
        <f t="shared" si="6"/>
        <v>5575606</v>
      </c>
      <c r="L61">
        <f t="shared" si="7"/>
        <v>5079397</v>
      </c>
      <c r="M61">
        <f t="shared" si="8"/>
        <v>496209</v>
      </c>
      <c r="N61">
        <f t="shared" si="9"/>
        <v>679397</v>
      </c>
      <c r="O61">
        <f t="shared" si="10"/>
        <v>5431951.2000000002</v>
      </c>
      <c r="P61">
        <f t="shared" si="11"/>
        <v>4907179</v>
      </c>
      <c r="AB61" s="14"/>
    </row>
    <row r="62" spans="1:28" x14ac:dyDescent="0.25">
      <c r="A62">
        <v>1973</v>
      </c>
      <c r="B62">
        <v>1170140</v>
      </c>
      <c r="C62">
        <v>920150</v>
      </c>
      <c r="D62">
        <v>3047899</v>
      </c>
      <c r="E62">
        <v>522356</v>
      </c>
      <c r="F62">
        <v>1170140</v>
      </c>
      <c r="G62">
        <v>413722</v>
      </c>
      <c r="H62">
        <v>3047899</v>
      </c>
      <c r="I62">
        <v>522356</v>
      </c>
      <c r="K62">
        <f t="shared" si="6"/>
        <v>5660545</v>
      </c>
      <c r="L62">
        <f t="shared" si="7"/>
        <v>5154117</v>
      </c>
      <c r="M62">
        <f t="shared" si="8"/>
        <v>506428</v>
      </c>
      <c r="N62">
        <f t="shared" si="9"/>
        <v>754117</v>
      </c>
      <c r="O62">
        <f t="shared" si="10"/>
        <v>5422593.2999999998</v>
      </c>
      <c r="P62">
        <f t="shared" si="11"/>
        <v>4909663.7</v>
      </c>
      <c r="AB62" s="14"/>
    </row>
    <row r="63" spans="1:28" x14ac:dyDescent="0.25">
      <c r="A63">
        <v>1974</v>
      </c>
      <c r="B63">
        <v>1121788</v>
      </c>
      <c r="C63">
        <v>932070</v>
      </c>
      <c r="D63">
        <v>3171977</v>
      </c>
      <c r="E63">
        <v>558864</v>
      </c>
      <c r="F63">
        <v>1121788</v>
      </c>
      <c r="G63">
        <v>406204</v>
      </c>
      <c r="H63">
        <v>3171977</v>
      </c>
      <c r="I63">
        <v>558864</v>
      </c>
      <c r="K63">
        <f t="shared" si="6"/>
        <v>5784699</v>
      </c>
      <c r="L63">
        <f t="shared" si="7"/>
        <v>5258833</v>
      </c>
      <c r="M63">
        <f t="shared" si="8"/>
        <v>525866</v>
      </c>
      <c r="N63">
        <f t="shared" si="9"/>
        <v>858833</v>
      </c>
      <c r="O63">
        <f t="shared" si="10"/>
        <v>5452845.2000000002</v>
      </c>
      <c r="P63">
        <f t="shared" si="11"/>
        <v>4945757.3</v>
      </c>
      <c r="AB63" s="14"/>
    </row>
    <row r="64" spans="1:28" x14ac:dyDescent="0.25">
      <c r="A64">
        <v>1975</v>
      </c>
      <c r="B64">
        <v>778495</v>
      </c>
      <c r="C64">
        <v>933863</v>
      </c>
      <c r="D64">
        <v>3070974</v>
      </c>
      <c r="E64">
        <v>570987</v>
      </c>
      <c r="F64">
        <v>778495</v>
      </c>
      <c r="G64">
        <v>397189</v>
      </c>
      <c r="H64">
        <v>3070974</v>
      </c>
      <c r="I64">
        <v>570987</v>
      </c>
      <c r="K64">
        <f t="shared" si="6"/>
        <v>5354319</v>
      </c>
      <c r="L64">
        <f t="shared" si="7"/>
        <v>4817645</v>
      </c>
      <c r="M64">
        <f t="shared" si="8"/>
        <v>536674</v>
      </c>
      <c r="N64">
        <f t="shared" si="9"/>
        <v>417645</v>
      </c>
      <c r="O64">
        <f t="shared" si="10"/>
        <v>5466339.7999999998</v>
      </c>
      <c r="P64">
        <f t="shared" si="11"/>
        <v>4952382.4000000004</v>
      </c>
      <c r="AB64" s="14"/>
    </row>
    <row r="65" spans="1:28" x14ac:dyDescent="0.25">
      <c r="A65">
        <v>1976</v>
      </c>
      <c r="B65">
        <v>794620</v>
      </c>
      <c r="C65">
        <v>894453</v>
      </c>
      <c r="D65">
        <v>2876984</v>
      </c>
      <c r="E65">
        <v>524801</v>
      </c>
      <c r="F65">
        <v>790857</v>
      </c>
      <c r="G65">
        <v>342231</v>
      </c>
      <c r="H65">
        <v>2876984</v>
      </c>
      <c r="I65">
        <v>524801</v>
      </c>
      <c r="K65">
        <f t="shared" si="6"/>
        <v>5090858</v>
      </c>
      <c r="L65">
        <f t="shared" si="7"/>
        <v>4534873</v>
      </c>
      <c r="M65">
        <f t="shared" si="8"/>
        <v>555985</v>
      </c>
      <c r="N65">
        <f t="shared" si="9"/>
        <v>134873</v>
      </c>
      <c r="O65">
        <f t="shared" si="10"/>
        <v>5433630</v>
      </c>
      <c r="P65">
        <f t="shared" si="11"/>
        <v>4912095</v>
      </c>
      <c r="AB65" s="14"/>
    </row>
    <row r="66" spans="1:28" x14ac:dyDescent="0.25">
      <c r="A66">
        <v>1977</v>
      </c>
      <c r="B66">
        <v>1280598</v>
      </c>
      <c r="C66">
        <v>922294</v>
      </c>
      <c r="D66">
        <v>2772062</v>
      </c>
      <c r="E66">
        <v>508635</v>
      </c>
      <c r="F66">
        <v>1276891</v>
      </c>
      <c r="G66">
        <v>383413</v>
      </c>
      <c r="H66">
        <v>2772062</v>
      </c>
      <c r="I66">
        <v>508635</v>
      </c>
      <c r="K66">
        <f t="shared" si="6"/>
        <v>5483589</v>
      </c>
      <c r="L66">
        <f t="shared" si="7"/>
        <v>4941001</v>
      </c>
      <c r="M66">
        <f t="shared" si="8"/>
        <v>542588</v>
      </c>
      <c r="N66">
        <f t="shared" si="9"/>
        <v>541001</v>
      </c>
      <c r="O66">
        <f t="shared" si="10"/>
        <v>5458332.9000000004</v>
      </c>
      <c r="P66">
        <f t="shared" si="11"/>
        <v>4933855</v>
      </c>
      <c r="AB66" s="14"/>
    </row>
    <row r="67" spans="1:28" x14ac:dyDescent="0.25">
      <c r="A67">
        <v>1978</v>
      </c>
      <c r="B67">
        <v>713816</v>
      </c>
      <c r="C67">
        <v>887779</v>
      </c>
      <c r="D67">
        <v>2757199</v>
      </c>
      <c r="E67">
        <v>509491</v>
      </c>
      <c r="F67">
        <v>709859</v>
      </c>
      <c r="G67">
        <v>371110</v>
      </c>
      <c r="H67">
        <v>2757199</v>
      </c>
      <c r="I67">
        <v>509491</v>
      </c>
      <c r="K67">
        <f t="shared" ref="K67:K98" si="12">SUM(B67:E67)</f>
        <v>4868285</v>
      </c>
      <c r="L67">
        <f t="shared" ref="L67:L98" si="13">SUM(F67:I67)</f>
        <v>4347659</v>
      </c>
      <c r="M67">
        <f t="shared" ref="M67:M98" si="14">K67-L67</f>
        <v>520626</v>
      </c>
      <c r="N67">
        <f t="shared" ref="N67:N98" si="15">IF(L67-4400000&lt;0,0,L67-4400000)</f>
        <v>0</v>
      </c>
      <c r="O67">
        <f t="shared" si="10"/>
        <v>5401263.2999999998</v>
      </c>
      <c r="P67">
        <f t="shared" si="11"/>
        <v>4878650.5</v>
      </c>
      <c r="AB67" s="14"/>
    </row>
    <row r="68" spans="1:28" x14ac:dyDescent="0.25">
      <c r="A68">
        <v>1979</v>
      </c>
      <c r="B68">
        <v>812608</v>
      </c>
      <c r="C68">
        <v>951757</v>
      </c>
      <c r="D68">
        <v>2884235</v>
      </c>
      <c r="E68">
        <v>530733</v>
      </c>
      <c r="F68">
        <v>808757</v>
      </c>
      <c r="G68">
        <v>406312</v>
      </c>
      <c r="H68">
        <v>2884235</v>
      </c>
      <c r="I68">
        <v>530733</v>
      </c>
      <c r="K68">
        <f t="shared" si="12"/>
        <v>5179333</v>
      </c>
      <c r="L68">
        <f t="shared" si="13"/>
        <v>4630037</v>
      </c>
      <c r="M68">
        <f t="shared" si="14"/>
        <v>549296</v>
      </c>
      <c r="N68">
        <f t="shared" si="15"/>
        <v>230037</v>
      </c>
      <c r="O68">
        <f t="shared" si="10"/>
        <v>5391287.5</v>
      </c>
      <c r="P68">
        <f t="shared" si="11"/>
        <v>4868206.9000000004</v>
      </c>
      <c r="AB68" s="14"/>
    </row>
    <row r="69" spans="1:28" x14ac:dyDescent="0.25">
      <c r="A69">
        <v>1980</v>
      </c>
      <c r="B69">
        <v>818165</v>
      </c>
      <c r="C69">
        <v>906455</v>
      </c>
      <c r="D69">
        <v>2845779</v>
      </c>
      <c r="E69">
        <v>531791</v>
      </c>
      <c r="F69">
        <v>814147</v>
      </c>
      <c r="G69">
        <v>367541</v>
      </c>
      <c r="H69">
        <v>2845779</v>
      </c>
      <c r="I69">
        <v>531791</v>
      </c>
      <c r="K69">
        <f t="shared" si="12"/>
        <v>5102190</v>
      </c>
      <c r="L69">
        <f t="shared" si="13"/>
        <v>4559258</v>
      </c>
      <c r="M69">
        <f t="shared" si="14"/>
        <v>542932</v>
      </c>
      <c r="N69">
        <f t="shared" si="15"/>
        <v>159258</v>
      </c>
      <c r="O69">
        <f t="shared" si="10"/>
        <v>5364650.4000000004</v>
      </c>
      <c r="P69">
        <f t="shared" si="11"/>
        <v>4838177.7</v>
      </c>
      <c r="AB69" s="14"/>
    </row>
    <row r="70" spans="1:28" x14ac:dyDescent="0.25">
      <c r="A70">
        <v>1981</v>
      </c>
      <c r="B70">
        <v>830228</v>
      </c>
      <c r="C70">
        <v>1007553</v>
      </c>
      <c r="D70">
        <v>2872289</v>
      </c>
      <c r="E70">
        <v>452260</v>
      </c>
      <c r="F70">
        <v>826336</v>
      </c>
      <c r="G70">
        <v>459933</v>
      </c>
      <c r="H70">
        <v>2872289</v>
      </c>
      <c r="I70">
        <v>452260</v>
      </c>
      <c r="K70">
        <f t="shared" si="12"/>
        <v>5162330</v>
      </c>
      <c r="L70">
        <f t="shared" si="13"/>
        <v>4610818</v>
      </c>
      <c r="M70">
        <f t="shared" si="14"/>
        <v>551512</v>
      </c>
      <c r="N70">
        <f t="shared" si="15"/>
        <v>210818</v>
      </c>
      <c r="O70">
        <f t="shared" si="10"/>
        <v>5326175.4000000004</v>
      </c>
      <c r="P70">
        <f t="shared" si="11"/>
        <v>4793363.8</v>
      </c>
      <c r="AB70" s="14"/>
    </row>
    <row r="71" spans="1:28" x14ac:dyDescent="0.25">
      <c r="A71">
        <v>1982</v>
      </c>
      <c r="B71">
        <v>716536</v>
      </c>
      <c r="C71">
        <v>941974</v>
      </c>
      <c r="D71">
        <v>2595578</v>
      </c>
      <c r="E71">
        <v>424868</v>
      </c>
      <c r="F71">
        <v>712951</v>
      </c>
      <c r="G71">
        <v>404149</v>
      </c>
      <c r="H71">
        <v>2595578</v>
      </c>
      <c r="I71">
        <v>424868</v>
      </c>
      <c r="K71">
        <f t="shared" si="12"/>
        <v>4678956</v>
      </c>
      <c r="L71">
        <f t="shared" si="13"/>
        <v>4137546</v>
      </c>
      <c r="M71">
        <f t="shared" si="14"/>
        <v>541410</v>
      </c>
      <c r="N71">
        <f t="shared" si="15"/>
        <v>0</v>
      </c>
      <c r="O71">
        <f t="shared" si="10"/>
        <v>5236510.4000000004</v>
      </c>
      <c r="P71">
        <f t="shared" si="11"/>
        <v>4699178.7</v>
      </c>
      <c r="AB71" s="14"/>
    </row>
    <row r="72" spans="1:28" x14ac:dyDescent="0.25">
      <c r="A72">
        <v>1983</v>
      </c>
      <c r="B72">
        <v>907564</v>
      </c>
      <c r="C72">
        <v>786664</v>
      </c>
      <c r="D72">
        <v>2555617</v>
      </c>
      <c r="E72">
        <v>362266</v>
      </c>
      <c r="F72">
        <v>903867</v>
      </c>
      <c r="G72">
        <v>289466</v>
      </c>
      <c r="H72">
        <v>2555617</v>
      </c>
      <c r="I72">
        <v>362266</v>
      </c>
      <c r="K72">
        <f t="shared" si="12"/>
        <v>4612111</v>
      </c>
      <c r="L72">
        <f t="shared" si="13"/>
        <v>4111216</v>
      </c>
      <c r="M72">
        <f t="shared" si="14"/>
        <v>500895</v>
      </c>
      <c r="N72">
        <f t="shared" si="15"/>
        <v>0</v>
      </c>
      <c r="O72">
        <f t="shared" si="10"/>
        <v>5131667</v>
      </c>
      <c r="P72">
        <f t="shared" si="11"/>
        <v>4594888.5999999996</v>
      </c>
      <c r="AB72" s="14"/>
    </row>
    <row r="73" spans="1:28" x14ac:dyDescent="0.25">
      <c r="A73">
        <v>1984</v>
      </c>
      <c r="B73">
        <v>1237230</v>
      </c>
      <c r="C73">
        <v>834905</v>
      </c>
      <c r="D73">
        <v>2682700</v>
      </c>
      <c r="E73">
        <v>357975</v>
      </c>
      <c r="F73">
        <v>1233519</v>
      </c>
      <c r="G73">
        <v>285086</v>
      </c>
      <c r="H73">
        <v>2666535</v>
      </c>
      <c r="I73">
        <v>355789</v>
      </c>
      <c r="K73">
        <f t="shared" si="12"/>
        <v>5112810</v>
      </c>
      <c r="L73">
        <f t="shared" si="13"/>
        <v>4540929</v>
      </c>
      <c r="M73">
        <f t="shared" si="14"/>
        <v>571881</v>
      </c>
      <c r="N73">
        <f t="shared" si="15"/>
        <v>140929</v>
      </c>
      <c r="O73">
        <f t="shared" si="10"/>
        <v>5064478.0999999996</v>
      </c>
      <c r="P73">
        <f t="shared" si="11"/>
        <v>4523098.2</v>
      </c>
      <c r="AB73" s="14"/>
    </row>
    <row r="74" spans="1:28" x14ac:dyDescent="0.25">
      <c r="A74">
        <v>1985</v>
      </c>
      <c r="B74">
        <v>1273236</v>
      </c>
      <c r="C74">
        <v>879896</v>
      </c>
      <c r="D74">
        <v>2717913</v>
      </c>
      <c r="E74">
        <v>341040</v>
      </c>
      <c r="F74">
        <v>1269526</v>
      </c>
      <c r="G74">
        <v>347667</v>
      </c>
      <c r="H74">
        <v>2685837</v>
      </c>
      <c r="I74">
        <v>337002</v>
      </c>
      <c r="K74">
        <f t="shared" si="12"/>
        <v>5212085</v>
      </c>
      <c r="L74">
        <f t="shared" si="13"/>
        <v>4640032</v>
      </c>
      <c r="M74">
        <f t="shared" si="14"/>
        <v>572053</v>
      </c>
      <c r="N74">
        <f t="shared" si="15"/>
        <v>240032</v>
      </c>
      <c r="O74">
        <f t="shared" si="10"/>
        <v>5050254.7</v>
      </c>
      <c r="P74">
        <f t="shared" si="11"/>
        <v>4505336.9000000004</v>
      </c>
      <c r="AB74" s="14"/>
    </row>
    <row r="75" spans="1:28" x14ac:dyDescent="0.25">
      <c r="A75">
        <v>1986</v>
      </c>
      <c r="B75">
        <v>1303276</v>
      </c>
      <c r="C75">
        <v>871988</v>
      </c>
      <c r="D75">
        <v>2702528</v>
      </c>
      <c r="E75">
        <v>342665</v>
      </c>
      <c r="F75">
        <v>1299650</v>
      </c>
      <c r="G75">
        <v>355749</v>
      </c>
      <c r="H75">
        <v>2678374</v>
      </c>
      <c r="I75">
        <v>339702</v>
      </c>
      <c r="K75">
        <f t="shared" si="12"/>
        <v>5220457</v>
      </c>
      <c r="L75">
        <f t="shared" si="13"/>
        <v>4673475</v>
      </c>
      <c r="M75">
        <f t="shared" si="14"/>
        <v>546982</v>
      </c>
      <c r="N75">
        <f t="shared" si="15"/>
        <v>273475</v>
      </c>
      <c r="O75">
        <f t="shared" si="10"/>
        <v>5063214.5999999996</v>
      </c>
      <c r="P75">
        <f t="shared" si="11"/>
        <v>4519197.0999999996</v>
      </c>
      <c r="AB75" s="14"/>
    </row>
    <row r="76" spans="1:28" x14ac:dyDescent="0.25">
      <c r="A76">
        <v>1987</v>
      </c>
      <c r="B76">
        <v>1282277</v>
      </c>
      <c r="C76">
        <v>864570</v>
      </c>
      <c r="D76">
        <v>2815986</v>
      </c>
      <c r="E76">
        <v>338754</v>
      </c>
      <c r="F76">
        <v>1278836</v>
      </c>
      <c r="G76">
        <v>371722</v>
      </c>
      <c r="H76">
        <v>2764865</v>
      </c>
      <c r="I76">
        <v>332635</v>
      </c>
      <c r="K76">
        <f t="shared" si="12"/>
        <v>5301587</v>
      </c>
      <c r="L76">
        <f t="shared" si="13"/>
        <v>4748058</v>
      </c>
      <c r="M76">
        <f t="shared" si="14"/>
        <v>553529</v>
      </c>
      <c r="N76">
        <f t="shared" si="15"/>
        <v>348058</v>
      </c>
      <c r="O76">
        <f t="shared" ref="O76:O107" si="16">AVERAGE(K67:K76)</f>
        <v>5045014.4000000004</v>
      </c>
      <c r="P76">
        <f t="shared" ref="P76:P107" si="17">AVERAGE(L67:L76)</f>
        <v>4499902.8</v>
      </c>
      <c r="AB76" s="14"/>
    </row>
    <row r="77" spans="1:28" x14ac:dyDescent="0.25">
      <c r="A77">
        <v>1988</v>
      </c>
      <c r="B77">
        <v>1203571</v>
      </c>
      <c r="C77">
        <v>898650</v>
      </c>
      <c r="D77">
        <v>3014187</v>
      </c>
      <c r="E77">
        <v>339311</v>
      </c>
      <c r="F77">
        <v>1200181</v>
      </c>
      <c r="G77">
        <v>393495</v>
      </c>
      <c r="H77">
        <v>2947581</v>
      </c>
      <c r="I77">
        <v>331821</v>
      </c>
      <c r="K77">
        <f t="shared" si="12"/>
        <v>5455719</v>
      </c>
      <c r="L77">
        <f t="shared" si="13"/>
        <v>4873078</v>
      </c>
      <c r="M77">
        <f t="shared" si="14"/>
        <v>582641</v>
      </c>
      <c r="N77">
        <f t="shared" si="15"/>
        <v>473078</v>
      </c>
      <c r="O77">
        <f t="shared" si="16"/>
        <v>5103757.8</v>
      </c>
      <c r="P77">
        <f t="shared" si="17"/>
        <v>4552444.7</v>
      </c>
      <c r="AB77" s="14"/>
    </row>
    <row r="78" spans="1:28" x14ac:dyDescent="0.25">
      <c r="A78">
        <v>1989</v>
      </c>
      <c r="B78">
        <v>1204578</v>
      </c>
      <c r="C78">
        <v>935426</v>
      </c>
      <c r="D78">
        <v>3085811</v>
      </c>
      <c r="E78">
        <v>368590</v>
      </c>
      <c r="F78">
        <v>1201390</v>
      </c>
      <c r="G78">
        <v>399664</v>
      </c>
      <c r="H78">
        <v>3009451</v>
      </c>
      <c r="I78">
        <v>359419</v>
      </c>
      <c r="K78">
        <f t="shared" si="12"/>
        <v>5594405</v>
      </c>
      <c r="L78">
        <f t="shared" si="13"/>
        <v>4969924</v>
      </c>
      <c r="M78">
        <f t="shared" si="14"/>
        <v>624481</v>
      </c>
      <c r="N78">
        <f t="shared" si="15"/>
        <v>569924</v>
      </c>
      <c r="O78">
        <f t="shared" si="16"/>
        <v>5145265</v>
      </c>
      <c r="P78">
        <f t="shared" si="17"/>
        <v>4586433.4000000004</v>
      </c>
      <c r="AB78" s="14"/>
    </row>
    <row r="79" spans="1:28" x14ac:dyDescent="0.25">
      <c r="A79">
        <v>1990</v>
      </c>
      <c r="B79">
        <v>1218321</v>
      </c>
      <c r="C79">
        <v>917480</v>
      </c>
      <c r="D79">
        <v>3135301</v>
      </c>
      <c r="E79">
        <v>379619</v>
      </c>
      <c r="F79">
        <v>1214971</v>
      </c>
      <c r="G79">
        <v>459615</v>
      </c>
      <c r="H79">
        <v>3054188</v>
      </c>
      <c r="I79">
        <v>369685</v>
      </c>
      <c r="K79">
        <f t="shared" si="12"/>
        <v>5650721</v>
      </c>
      <c r="L79">
        <f t="shared" si="13"/>
        <v>5098459</v>
      </c>
      <c r="M79">
        <f t="shared" si="14"/>
        <v>552262</v>
      </c>
      <c r="N79">
        <f t="shared" si="15"/>
        <v>698459</v>
      </c>
      <c r="O79">
        <f t="shared" si="16"/>
        <v>5200118.0999999996</v>
      </c>
      <c r="P79">
        <f t="shared" si="17"/>
        <v>4640353.5</v>
      </c>
      <c r="AB79" s="14"/>
    </row>
    <row r="80" spans="1:28" x14ac:dyDescent="0.25">
      <c r="A80">
        <v>1991</v>
      </c>
      <c r="B80">
        <v>1255720</v>
      </c>
      <c r="C80">
        <v>851920</v>
      </c>
      <c r="D80">
        <v>2985723</v>
      </c>
      <c r="E80">
        <v>327417</v>
      </c>
      <c r="F80">
        <v>1252352</v>
      </c>
      <c r="G80">
        <v>412965</v>
      </c>
      <c r="H80">
        <v>2898963</v>
      </c>
      <c r="I80">
        <v>317563</v>
      </c>
      <c r="K80">
        <f t="shared" si="12"/>
        <v>5420780</v>
      </c>
      <c r="L80">
        <f t="shared" si="13"/>
        <v>4881843</v>
      </c>
      <c r="M80">
        <f t="shared" si="14"/>
        <v>538937</v>
      </c>
      <c r="N80">
        <f t="shared" si="15"/>
        <v>481843</v>
      </c>
      <c r="O80">
        <f t="shared" si="16"/>
        <v>5225963.0999999996</v>
      </c>
      <c r="P80">
        <f t="shared" si="17"/>
        <v>4667456</v>
      </c>
      <c r="AB80" s="14"/>
    </row>
    <row r="81" spans="1:28" x14ac:dyDescent="0.25">
      <c r="A81">
        <v>1992</v>
      </c>
      <c r="B81">
        <v>1197422</v>
      </c>
      <c r="C81">
        <v>768160</v>
      </c>
      <c r="D81">
        <v>2675901</v>
      </c>
      <c r="E81">
        <v>321955</v>
      </c>
      <c r="F81">
        <v>1193830</v>
      </c>
      <c r="G81">
        <v>331840</v>
      </c>
      <c r="H81">
        <v>2572659</v>
      </c>
      <c r="I81">
        <v>309367</v>
      </c>
      <c r="K81">
        <f t="shared" si="12"/>
        <v>4963438</v>
      </c>
      <c r="L81">
        <f t="shared" si="13"/>
        <v>4407696</v>
      </c>
      <c r="M81">
        <f t="shared" si="14"/>
        <v>555742</v>
      </c>
      <c r="N81">
        <f t="shared" si="15"/>
        <v>7696</v>
      </c>
      <c r="O81">
        <f t="shared" si="16"/>
        <v>5254411.3</v>
      </c>
      <c r="P81">
        <f t="shared" si="17"/>
        <v>4694471</v>
      </c>
      <c r="AB81" s="14"/>
    </row>
    <row r="82" spans="1:28" x14ac:dyDescent="0.25">
      <c r="A82">
        <v>1993</v>
      </c>
      <c r="B82">
        <v>1207331</v>
      </c>
      <c r="C82">
        <v>737100</v>
      </c>
      <c r="D82">
        <v>2886565</v>
      </c>
      <c r="E82">
        <v>332654</v>
      </c>
      <c r="F82">
        <v>1204003</v>
      </c>
      <c r="G82">
        <v>334467</v>
      </c>
      <c r="H82">
        <v>2772148</v>
      </c>
      <c r="I82">
        <v>318990</v>
      </c>
      <c r="K82">
        <f t="shared" si="12"/>
        <v>5163650</v>
      </c>
      <c r="L82">
        <f t="shared" si="13"/>
        <v>4629608</v>
      </c>
      <c r="M82">
        <f t="shared" si="14"/>
        <v>534042</v>
      </c>
      <c r="N82">
        <f t="shared" si="15"/>
        <v>229608</v>
      </c>
      <c r="O82">
        <f t="shared" si="16"/>
        <v>5309565.2</v>
      </c>
      <c r="P82">
        <f t="shared" si="17"/>
        <v>4746310.2</v>
      </c>
      <c r="AB82" s="14"/>
    </row>
    <row r="83" spans="1:28" x14ac:dyDescent="0.25">
      <c r="A83">
        <v>1994</v>
      </c>
      <c r="B83">
        <v>1303212</v>
      </c>
      <c r="C83">
        <v>800370</v>
      </c>
      <c r="D83">
        <v>3172082</v>
      </c>
      <c r="E83">
        <v>339530</v>
      </c>
      <c r="F83">
        <v>1300203</v>
      </c>
      <c r="G83">
        <v>382476</v>
      </c>
      <c r="H83">
        <v>3048076</v>
      </c>
      <c r="I83">
        <v>326102</v>
      </c>
      <c r="K83">
        <f t="shared" si="12"/>
        <v>5615194</v>
      </c>
      <c r="L83">
        <f t="shared" si="13"/>
        <v>5056857</v>
      </c>
      <c r="M83">
        <f t="shared" si="14"/>
        <v>558337</v>
      </c>
      <c r="N83">
        <f t="shared" si="15"/>
        <v>656857</v>
      </c>
      <c r="O83">
        <f t="shared" si="16"/>
        <v>5359803.5999999996</v>
      </c>
      <c r="P83">
        <f t="shared" si="17"/>
        <v>4797903</v>
      </c>
      <c r="AB83" s="14"/>
    </row>
    <row r="84" spans="1:28" x14ac:dyDescent="0.25">
      <c r="A84">
        <v>1995</v>
      </c>
      <c r="B84">
        <v>997414</v>
      </c>
      <c r="C84">
        <v>861800</v>
      </c>
      <c r="D84">
        <v>3171927</v>
      </c>
      <c r="E84">
        <v>337805</v>
      </c>
      <c r="F84">
        <v>994373</v>
      </c>
      <c r="G84">
        <v>426599</v>
      </c>
      <c r="H84">
        <v>3070582</v>
      </c>
      <c r="I84">
        <v>326697</v>
      </c>
      <c r="K84">
        <f t="shared" si="12"/>
        <v>5368946</v>
      </c>
      <c r="L84">
        <f t="shared" si="13"/>
        <v>4818251</v>
      </c>
      <c r="M84">
        <f t="shared" si="14"/>
        <v>550695</v>
      </c>
      <c r="N84">
        <f t="shared" si="15"/>
        <v>418251</v>
      </c>
      <c r="O84">
        <f t="shared" si="16"/>
        <v>5375489.7000000002</v>
      </c>
      <c r="P84">
        <f t="shared" si="17"/>
        <v>4815724.9000000004</v>
      </c>
      <c r="AB84" s="14"/>
    </row>
    <row r="85" spans="1:28" x14ac:dyDescent="0.25">
      <c r="A85">
        <v>1996</v>
      </c>
      <c r="B85">
        <v>1230353</v>
      </c>
      <c r="C85">
        <v>953010</v>
      </c>
      <c r="D85">
        <v>3275453</v>
      </c>
      <c r="E85">
        <v>343828</v>
      </c>
      <c r="F85">
        <v>1227279</v>
      </c>
      <c r="G85">
        <v>493572</v>
      </c>
      <c r="H85">
        <v>3159609</v>
      </c>
      <c r="I85">
        <v>331473</v>
      </c>
      <c r="K85">
        <f t="shared" si="12"/>
        <v>5802644</v>
      </c>
      <c r="L85">
        <f t="shared" si="13"/>
        <v>5211933</v>
      </c>
      <c r="M85">
        <f t="shared" si="14"/>
        <v>590711</v>
      </c>
      <c r="N85">
        <f t="shared" si="15"/>
        <v>811933</v>
      </c>
      <c r="O85">
        <f t="shared" si="16"/>
        <v>5433708.4000000004</v>
      </c>
      <c r="P85">
        <f t="shared" si="17"/>
        <v>4869570.7</v>
      </c>
      <c r="AB85" s="14"/>
    </row>
    <row r="86" spans="1:28" x14ac:dyDescent="0.25">
      <c r="A86">
        <v>1997</v>
      </c>
      <c r="B86">
        <v>1241821</v>
      </c>
      <c r="C86">
        <v>917520</v>
      </c>
      <c r="D86">
        <v>3235259</v>
      </c>
      <c r="E86">
        <v>346489</v>
      </c>
      <c r="F86">
        <v>1238660</v>
      </c>
      <c r="G86">
        <v>421851</v>
      </c>
      <c r="H86">
        <v>3158486</v>
      </c>
      <c r="I86">
        <v>338028</v>
      </c>
      <c r="K86">
        <f t="shared" si="12"/>
        <v>5741089</v>
      </c>
      <c r="L86">
        <f t="shared" si="13"/>
        <v>5157025</v>
      </c>
      <c r="M86">
        <f t="shared" si="14"/>
        <v>584064</v>
      </c>
      <c r="N86">
        <f t="shared" si="15"/>
        <v>757025</v>
      </c>
      <c r="O86">
        <f t="shared" si="16"/>
        <v>5477658.5999999996</v>
      </c>
      <c r="P86">
        <f t="shared" si="17"/>
        <v>4910467.4000000004</v>
      </c>
      <c r="AB86" s="14"/>
    </row>
    <row r="87" spans="1:28" x14ac:dyDescent="0.25">
      <c r="A87">
        <v>1998</v>
      </c>
      <c r="B87">
        <v>1076295</v>
      </c>
      <c r="C87">
        <v>918910</v>
      </c>
      <c r="D87">
        <v>3148164</v>
      </c>
      <c r="E87">
        <v>342597</v>
      </c>
      <c r="F87">
        <v>1073125</v>
      </c>
      <c r="G87">
        <v>427113</v>
      </c>
      <c r="H87">
        <v>3101548</v>
      </c>
      <c r="I87">
        <v>337466</v>
      </c>
      <c r="K87">
        <f t="shared" si="12"/>
        <v>5485966</v>
      </c>
      <c r="L87">
        <f t="shared" si="13"/>
        <v>4939252</v>
      </c>
      <c r="M87">
        <f t="shared" si="14"/>
        <v>546714</v>
      </c>
      <c r="N87">
        <f t="shared" si="15"/>
        <v>539252</v>
      </c>
      <c r="O87">
        <f t="shared" si="16"/>
        <v>5480683.2999999998</v>
      </c>
      <c r="P87">
        <f t="shared" si="17"/>
        <v>4917084.8</v>
      </c>
      <c r="AB87" s="14"/>
    </row>
    <row r="88" spans="1:28" x14ac:dyDescent="0.25">
      <c r="A88">
        <v>1999</v>
      </c>
      <c r="B88">
        <v>1215224</v>
      </c>
      <c r="C88">
        <v>938870</v>
      </c>
      <c r="D88">
        <v>3122480</v>
      </c>
      <c r="E88">
        <v>337509</v>
      </c>
      <c r="F88">
        <v>1212067</v>
      </c>
      <c r="G88">
        <v>468888</v>
      </c>
      <c r="H88">
        <v>3088980</v>
      </c>
      <c r="I88">
        <v>333809</v>
      </c>
      <c r="K88">
        <f t="shared" si="12"/>
        <v>5614083</v>
      </c>
      <c r="L88">
        <f t="shared" si="13"/>
        <v>5103744</v>
      </c>
      <c r="M88">
        <f t="shared" si="14"/>
        <v>510339</v>
      </c>
      <c r="N88">
        <f t="shared" si="15"/>
        <v>703744</v>
      </c>
      <c r="O88">
        <f t="shared" si="16"/>
        <v>5482651.0999999996</v>
      </c>
      <c r="P88">
        <f t="shared" si="17"/>
        <v>4930466.8</v>
      </c>
      <c r="AB88" s="14"/>
    </row>
    <row r="89" spans="1:28" x14ac:dyDescent="0.25">
      <c r="A89">
        <v>2000</v>
      </c>
      <c r="B89">
        <v>1303148</v>
      </c>
      <c r="C89">
        <v>982760</v>
      </c>
      <c r="D89">
        <v>2977456</v>
      </c>
      <c r="E89">
        <v>335066</v>
      </c>
      <c r="F89">
        <v>1300014</v>
      </c>
      <c r="G89">
        <v>511947</v>
      </c>
      <c r="H89">
        <v>3112770</v>
      </c>
      <c r="I89">
        <v>342871</v>
      </c>
      <c r="K89">
        <f t="shared" si="12"/>
        <v>5598430</v>
      </c>
      <c r="L89">
        <f t="shared" si="13"/>
        <v>5267602</v>
      </c>
      <c r="M89">
        <f t="shared" si="14"/>
        <v>330828</v>
      </c>
      <c r="N89">
        <f t="shared" si="15"/>
        <v>867602</v>
      </c>
      <c r="O89">
        <f t="shared" si="16"/>
        <v>5477422</v>
      </c>
      <c r="P89">
        <f t="shared" si="17"/>
        <v>4947381.0999999996</v>
      </c>
      <c r="AB89" s="14"/>
    </row>
    <row r="90" spans="1:28" x14ac:dyDescent="0.25">
      <c r="A90">
        <v>2001</v>
      </c>
      <c r="B90">
        <v>1253579</v>
      </c>
      <c r="C90">
        <v>944740</v>
      </c>
      <c r="D90">
        <v>3186400</v>
      </c>
      <c r="E90">
        <v>340460</v>
      </c>
      <c r="F90">
        <v>1250502</v>
      </c>
      <c r="G90">
        <v>492634</v>
      </c>
      <c r="H90">
        <v>3085531</v>
      </c>
      <c r="I90">
        <v>325097</v>
      </c>
      <c r="K90">
        <f t="shared" si="12"/>
        <v>5725179</v>
      </c>
      <c r="L90">
        <f t="shared" si="13"/>
        <v>5153764</v>
      </c>
      <c r="M90">
        <f t="shared" si="14"/>
        <v>571415</v>
      </c>
      <c r="N90">
        <f t="shared" si="15"/>
        <v>753764</v>
      </c>
      <c r="O90">
        <f t="shared" si="16"/>
        <v>5507861.9000000004</v>
      </c>
      <c r="P90">
        <f t="shared" si="17"/>
        <v>4974573.2</v>
      </c>
      <c r="AB90" s="14"/>
    </row>
    <row r="91" spans="1:28" x14ac:dyDescent="0.25">
      <c r="A91">
        <v>2002</v>
      </c>
      <c r="B91">
        <v>1241088</v>
      </c>
      <c r="C91">
        <v>998610</v>
      </c>
      <c r="D91">
        <v>3230352</v>
      </c>
      <c r="E91">
        <v>339506</v>
      </c>
      <c r="F91">
        <v>1237994</v>
      </c>
      <c r="G91">
        <v>540786</v>
      </c>
      <c r="H91">
        <v>3152984</v>
      </c>
      <c r="I91">
        <v>331107</v>
      </c>
      <c r="K91">
        <f t="shared" si="12"/>
        <v>5809556</v>
      </c>
      <c r="L91">
        <f t="shared" si="13"/>
        <v>5262871</v>
      </c>
      <c r="M91">
        <f t="shared" si="14"/>
        <v>546685</v>
      </c>
      <c r="N91">
        <f t="shared" si="15"/>
        <v>862871</v>
      </c>
      <c r="O91">
        <f t="shared" si="16"/>
        <v>5592473.7000000002</v>
      </c>
      <c r="P91">
        <f t="shared" si="17"/>
        <v>5060090.7</v>
      </c>
      <c r="AB91" s="14"/>
    </row>
    <row r="92" spans="1:28" x14ac:dyDescent="0.25">
      <c r="A92">
        <v>2003</v>
      </c>
      <c r="B92">
        <v>688043</v>
      </c>
      <c r="C92">
        <v>917360</v>
      </c>
      <c r="D92">
        <v>3066361</v>
      </c>
      <c r="E92">
        <v>305923</v>
      </c>
      <c r="F92">
        <v>683786</v>
      </c>
      <c r="G92">
        <v>379650</v>
      </c>
      <c r="H92">
        <v>2978223</v>
      </c>
      <c r="I92">
        <v>296808</v>
      </c>
      <c r="K92">
        <f t="shared" si="12"/>
        <v>4977687</v>
      </c>
      <c r="L92">
        <f t="shared" si="13"/>
        <v>4338467</v>
      </c>
      <c r="M92">
        <f t="shared" si="14"/>
        <v>639220</v>
      </c>
      <c r="N92">
        <f t="shared" si="15"/>
        <v>0</v>
      </c>
      <c r="O92">
        <f t="shared" si="16"/>
        <v>5573877.4000000004</v>
      </c>
      <c r="P92">
        <f t="shared" si="17"/>
        <v>5030976.5999999996</v>
      </c>
      <c r="AB92" s="14"/>
    </row>
    <row r="93" spans="1:28" x14ac:dyDescent="0.25">
      <c r="A93">
        <v>2004</v>
      </c>
      <c r="B93">
        <v>763095</v>
      </c>
      <c r="C93">
        <v>969040</v>
      </c>
      <c r="D93">
        <v>2822794</v>
      </c>
      <c r="E93">
        <v>328333</v>
      </c>
      <c r="F93">
        <v>760032</v>
      </c>
      <c r="G93">
        <v>412700</v>
      </c>
      <c r="H93">
        <v>2743909</v>
      </c>
      <c r="I93">
        <v>318616</v>
      </c>
      <c r="K93">
        <f t="shared" si="12"/>
        <v>4883262</v>
      </c>
      <c r="L93">
        <f t="shared" si="13"/>
        <v>4235257</v>
      </c>
      <c r="M93">
        <f t="shared" si="14"/>
        <v>648005</v>
      </c>
      <c r="N93">
        <f t="shared" si="15"/>
        <v>0</v>
      </c>
      <c r="O93">
        <f t="shared" si="16"/>
        <v>5500684.2000000002</v>
      </c>
      <c r="P93">
        <f t="shared" si="17"/>
        <v>4948816.5999999996</v>
      </c>
      <c r="AB93" s="14"/>
    </row>
    <row r="94" spans="1:28" x14ac:dyDescent="0.25">
      <c r="A94">
        <v>2005</v>
      </c>
      <c r="B94">
        <v>879704</v>
      </c>
      <c r="C94">
        <v>800460</v>
      </c>
      <c r="D94">
        <v>2860526</v>
      </c>
      <c r="E94">
        <v>316479</v>
      </c>
      <c r="F94">
        <v>875252</v>
      </c>
      <c r="G94">
        <v>324939</v>
      </c>
      <c r="H94">
        <v>2756846</v>
      </c>
      <c r="I94">
        <v>304768</v>
      </c>
      <c r="K94">
        <f t="shared" si="12"/>
        <v>4857169</v>
      </c>
      <c r="L94">
        <f t="shared" si="13"/>
        <v>4261805</v>
      </c>
      <c r="M94">
        <f t="shared" si="14"/>
        <v>595364</v>
      </c>
      <c r="N94">
        <f t="shared" si="15"/>
        <v>0</v>
      </c>
      <c r="O94">
        <f t="shared" si="16"/>
        <v>5449506.5</v>
      </c>
      <c r="P94">
        <f t="shared" si="17"/>
        <v>4893172</v>
      </c>
      <c r="AB94" s="14"/>
    </row>
    <row r="95" spans="1:28" x14ac:dyDescent="0.25">
      <c r="A95">
        <v>2006</v>
      </c>
      <c r="B95">
        <v>635558</v>
      </c>
      <c r="C95">
        <v>851320</v>
      </c>
      <c r="D95">
        <v>2994325</v>
      </c>
      <c r="E95">
        <v>339065</v>
      </c>
      <c r="F95">
        <v>632424</v>
      </c>
      <c r="G95">
        <v>354898</v>
      </c>
      <c r="H95">
        <v>2909680</v>
      </c>
      <c r="I95">
        <v>329322</v>
      </c>
      <c r="K95">
        <f t="shared" si="12"/>
        <v>4820268</v>
      </c>
      <c r="L95">
        <f t="shared" si="13"/>
        <v>4226324</v>
      </c>
      <c r="M95">
        <f t="shared" si="14"/>
        <v>593944</v>
      </c>
      <c r="N95">
        <f t="shared" si="15"/>
        <v>0</v>
      </c>
      <c r="O95">
        <f t="shared" si="16"/>
        <v>5351268.9000000004</v>
      </c>
      <c r="P95">
        <f t="shared" si="17"/>
        <v>4794611.0999999996</v>
      </c>
      <c r="AB95" s="14"/>
    </row>
    <row r="96" spans="1:28" x14ac:dyDescent="0.25">
      <c r="A96">
        <v>2007</v>
      </c>
      <c r="B96">
        <v>716289</v>
      </c>
      <c r="C96">
        <v>917090</v>
      </c>
      <c r="D96">
        <v>2952526</v>
      </c>
      <c r="E96">
        <v>321174</v>
      </c>
      <c r="F96">
        <v>713456</v>
      </c>
      <c r="G96">
        <v>375347</v>
      </c>
      <c r="H96">
        <v>2872754</v>
      </c>
      <c r="I96">
        <v>311971</v>
      </c>
      <c r="K96">
        <f t="shared" si="12"/>
        <v>4907079</v>
      </c>
      <c r="L96">
        <f t="shared" si="13"/>
        <v>4273528</v>
      </c>
      <c r="M96">
        <f t="shared" si="14"/>
        <v>633551</v>
      </c>
      <c r="N96">
        <f t="shared" si="15"/>
        <v>0</v>
      </c>
      <c r="O96">
        <f t="shared" si="16"/>
        <v>5267867.9000000004</v>
      </c>
      <c r="P96">
        <f t="shared" si="17"/>
        <v>4706261.4000000004</v>
      </c>
      <c r="AB96" s="14"/>
    </row>
    <row r="97" spans="1:28" x14ac:dyDescent="0.25">
      <c r="A97">
        <v>2008</v>
      </c>
      <c r="B97">
        <v>907807</v>
      </c>
      <c r="C97">
        <v>881220</v>
      </c>
      <c r="D97">
        <v>2919108</v>
      </c>
      <c r="E97">
        <v>310159</v>
      </c>
      <c r="F97">
        <v>904850</v>
      </c>
      <c r="G97">
        <v>374995</v>
      </c>
      <c r="H97">
        <v>2825116</v>
      </c>
      <c r="I97">
        <v>299064</v>
      </c>
      <c r="K97">
        <f t="shared" si="12"/>
        <v>5018294</v>
      </c>
      <c r="L97">
        <f t="shared" si="13"/>
        <v>4404025</v>
      </c>
      <c r="M97">
        <f t="shared" si="14"/>
        <v>614269</v>
      </c>
      <c r="N97">
        <f t="shared" si="15"/>
        <v>4025</v>
      </c>
      <c r="O97">
        <f t="shared" si="16"/>
        <v>5221100.7</v>
      </c>
      <c r="P97">
        <f t="shared" si="17"/>
        <v>4652738.7</v>
      </c>
      <c r="AB97" s="14"/>
    </row>
    <row r="98" spans="1:28" x14ac:dyDescent="0.25">
      <c r="A98">
        <v>2009</v>
      </c>
      <c r="B98">
        <v>1107683</v>
      </c>
      <c r="C98">
        <v>746790</v>
      </c>
      <c r="D98">
        <v>2679355</v>
      </c>
      <c r="E98">
        <v>322730</v>
      </c>
      <c r="F98">
        <v>1105232</v>
      </c>
      <c r="G98">
        <v>284965</v>
      </c>
      <c r="H98">
        <v>2566712</v>
      </c>
      <c r="I98">
        <v>308560</v>
      </c>
      <c r="K98">
        <f t="shared" si="12"/>
        <v>4856558</v>
      </c>
      <c r="L98">
        <f t="shared" si="13"/>
        <v>4265469</v>
      </c>
      <c r="M98">
        <f t="shared" si="14"/>
        <v>591089</v>
      </c>
      <c r="N98">
        <f t="shared" si="15"/>
        <v>0</v>
      </c>
      <c r="O98">
        <f t="shared" si="16"/>
        <v>5145348.2</v>
      </c>
      <c r="P98">
        <f t="shared" si="17"/>
        <v>4568911.2</v>
      </c>
      <c r="AB98" s="14"/>
    </row>
    <row r="99" spans="1:28" x14ac:dyDescent="0.25">
      <c r="A99">
        <v>2010</v>
      </c>
      <c r="B99">
        <v>1101590</v>
      </c>
      <c r="C99">
        <v>716600</v>
      </c>
      <c r="D99">
        <v>2640769</v>
      </c>
      <c r="E99">
        <v>319098</v>
      </c>
      <c r="F99">
        <v>1099061</v>
      </c>
      <c r="G99">
        <v>269867</v>
      </c>
      <c r="H99">
        <v>2545593</v>
      </c>
      <c r="I99">
        <v>306141</v>
      </c>
      <c r="K99">
        <f t="shared" ref="K99:K112" si="18">SUM(B99:E99)</f>
        <v>4778057</v>
      </c>
      <c r="L99">
        <f t="shared" ref="L99:L112" si="19">SUM(F99:I99)</f>
        <v>4220662</v>
      </c>
      <c r="M99">
        <f t="shared" ref="M99:M112" si="20">K99-L99</f>
        <v>557395</v>
      </c>
      <c r="N99">
        <f t="shared" ref="N99:N112" si="21">IF(L99-4400000&lt;0,0,L99-4400000)</f>
        <v>0</v>
      </c>
      <c r="O99">
        <f t="shared" si="16"/>
        <v>5063310.9000000004</v>
      </c>
      <c r="P99">
        <f t="shared" si="17"/>
        <v>4464217.2</v>
      </c>
      <c r="AB99" s="14"/>
    </row>
    <row r="100" spans="1:28" x14ac:dyDescent="0.25">
      <c r="A100">
        <v>2011</v>
      </c>
      <c r="B100">
        <v>701966</v>
      </c>
      <c r="C100">
        <v>810260</v>
      </c>
      <c r="D100">
        <v>2899353</v>
      </c>
      <c r="E100">
        <v>320573</v>
      </c>
      <c r="F100">
        <v>698990</v>
      </c>
      <c r="G100">
        <v>320088</v>
      </c>
      <c r="H100">
        <v>2915784</v>
      </c>
      <c r="I100">
        <v>309348</v>
      </c>
      <c r="K100">
        <f t="shared" si="18"/>
        <v>4732152</v>
      </c>
      <c r="L100">
        <f t="shared" si="19"/>
        <v>4244210</v>
      </c>
      <c r="M100">
        <f t="shared" si="20"/>
        <v>487942</v>
      </c>
      <c r="N100">
        <f t="shared" si="21"/>
        <v>0</v>
      </c>
      <c r="O100">
        <f t="shared" si="16"/>
        <v>4964008.2</v>
      </c>
      <c r="P100">
        <f t="shared" si="17"/>
        <v>4373261.8</v>
      </c>
      <c r="AB100" s="14"/>
    </row>
    <row r="101" spans="1:28" x14ac:dyDescent="0.25">
      <c r="A101">
        <v>2012</v>
      </c>
      <c r="B101">
        <v>739017</v>
      </c>
      <c r="C101">
        <v>893880</v>
      </c>
      <c r="D101">
        <v>2897602</v>
      </c>
      <c r="E101">
        <v>344923</v>
      </c>
      <c r="F101">
        <v>736119</v>
      </c>
      <c r="G101">
        <v>362223</v>
      </c>
      <c r="H101">
        <v>2903216</v>
      </c>
      <c r="I101">
        <v>329576</v>
      </c>
      <c r="K101">
        <f t="shared" si="18"/>
        <v>4875422</v>
      </c>
      <c r="L101">
        <f t="shared" si="19"/>
        <v>4331134</v>
      </c>
      <c r="M101">
        <f t="shared" si="20"/>
        <v>544288</v>
      </c>
      <c r="N101">
        <f t="shared" si="21"/>
        <v>0</v>
      </c>
      <c r="O101">
        <f t="shared" si="16"/>
        <v>4870594.8</v>
      </c>
      <c r="P101">
        <f t="shared" si="17"/>
        <v>4280088.0999999996</v>
      </c>
      <c r="AB101" s="14"/>
    </row>
    <row r="102" spans="1:28" x14ac:dyDescent="0.25">
      <c r="A102">
        <v>2013</v>
      </c>
      <c r="B102">
        <v>1015806</v>
      </c>
      <c r="C102">
        <v>972270</v>
      </c>
      <c r="D102">
        <v>2535452</v>
      </c>
      <c r="E102">
        <v>345604</v>
      </c>
      <c r="F102">
        <v>1012715</v>
      </c>
      <c r="G102">
        <v>433567</v>
      </c>
      <c r="H102">
        <v>2554854</v>
      </c>
      <c r="I102">
        <v>331137</v>
      </c>
      <c r="K102">
        <f t="shared" si="18"/>
        <v>4869132</v>
      </c>
      <c r="L102">
        <f t="shared" si="19"/>
        <v>4332273</v>
      </c>
      <c r="M102">
        <f t="shared" si="20"/>
        <v>536859</v>
      </c>
      <c r="N102">
        <f t="shared" si="21"/>
        <v>0</v>
      </c>
      <c r="O102">
        <f t="shared" si="16"/>
        <v>4859739.3</v>
      </c>
      <c r="P102">
        <f t="shared" si="17"/>
        <v>4279468.7</v>
      </c>
      <c r="AB102" s="14"/>
    </row>
    <row r="103" spans="1:28" x14ac:dyDescent="0.25">
      <c r="A103">
        <v>2014</v>
      </c>
      <c r="B103">
        <v>1179094</v>
      </c>
      <c r="C103">
        <v>948630</v>
      </c>
      <c r="D103">
        <v>2496428</v>
      </c>
      <c r="E103">
        <v>366779</v>
      </c>
      <c r="F103">
        <v>1176334</v>
      </c>
      <c r="G103">
        <v>424561</v>
      </c>
      <c r="H103">
        <v>2533414</v>
      </c>
      <c r="I103">
        <v>349372</v>
      </c>
      <c r="K103">
        <f t="shared" si="18"/>
        <v>4990931</v>
      </c>
      <c r="L103">
        <f t="shared" si="19"/>
        <v>4483681</v>
      </c>
      <c r="M103">
        <f t="shared" si="20"/>
        <v>507250</v>
      </c>
      <c r="N103">
        <f t="shared" si="21"/>
        <v>83681</v>
      </c>
      <c r="O103">
        <f t="shared" si="16"/>
        <v>4870506.2</v>
      </c>
      <c r="P103">
        <f t="shared" si="17"/>
        <v>4304311.0999999996</v>
      </c>
      <c r="AB103" s="14"/>
    </row>
    <row r="104" spans="1:28" x14ac:dyDescent="0.25">
      <c r="A104">
        <v>2015</v>
      </c>
      <c r="B104">
        <v>1181597</v>
      </c>
      <c r="C104">
        <v>866840</v>
      </c>
      <c r="D104">
        <v>2455649</v>
      </c>
      <c r="E104">
        <v>360381</v>
      </c>
      <c r="F104">
        <v>1178928</v>
      </c>
      <c r="G104">
        <v>399031</v>
      </c>
      <c r="H104">
        <v>2480933</v>
      </c>
      <c r="I104">
        <v>342068</v>
      </c>
      <c r="K104">
        <f t="shared" si="18"/>
        <v>4864467</v>
      </c>
      <c r="L104">
        <f t="shared" si="19"/>
        <v>4400960</v>
      </c>
      <c r="M104">
        <f t="shared" si="20"/>
        <v>463507</v>
      </c>
      <c r="N104">
        <f t="shared" si="21"/>
        <v>960</v>
      </c>
      <c r="O104">
        <f t="shared" si="16"/>
        <v>4871236</v>
      </c>
      <c r="P104">
        <f t="shared" si="17"/>
        <v>4318226.5999999996</v>
      </c>
      <c r="AB104" s="14"/>
    </row>
    <row r="105" spans="1:28" x14ac:dyDescent="0.25">
      <c r="A105">
        <v>2016</v>
      </c>
      <c r="B105">
        <v>999819</v>
      </c>
      <c r="C105">
        <v>775220</v>
      </c>
      <c r="D105">
        <v>2461562</v>
      </c>
      <c r="E105">
        <v>372371</v>
      </c>
      <c r="F105">
        <v>997023</v>
      </c>
      <c r="G105">
        <v>328115</v>
      </c>
      <c r="H105">
        <v>2504258</v>
      </c>
      <c r="I105">
        <v>356358</v>
      </c>
      <c r="K105">
        <f t="shared" si="18"/>
        <v>4608972</v>
      </c>
      <c r="L105">
        <f t="shared" si="19"/>
        <v>4185754</v>
      </c>
      <c r="M105">
        <f t="shared" si="20"/>
        <v>423218</v>
      </c>
      <c r="N105">
        <f t="shared" si="21"/>
        <v>0</v>
      </c>
      <c r="O105">
        <f t="shared" si="16"/>
        <v>4850106.4000000004</v>
      </c>
      <c r="P105">
        <f t="shared" si="17"/>
        <v>4314169.5999999996</v>
      </c>
      <c r="AB105" s="14"/>
    </row>
    <row r="106" spans="1:28" x14ac:dyDescent="0.25">
      <c r="A106">
        <v>2017</v>
      </c>
      <c r="B106">
        <v>679767</v>
      </c>
      <c r="C106">
        <v>734778</v>
      </c>
      <c r="D106">
        <v>2488615</v>
      </c>
      <c r="E106">
        <v>343930</v>
      </c>
      <c r="F106">
        <v>677027</v>
      </c>
      <c r="G106">
        <v>300942</v>
      </c>
      <c r="H106">
        <v>2548171</v>
      </c>
      <c r="I106">
        <v>335321</v>
      </c>
      <c r="K106">
        <f t="shared" si="18"/>
        <v>4247090</v>
      </c>
      <c r="L106">
        <f t="shared" si="19"/>
        <v>3861461</v>
      </c>
      <c r="M106">
        <f t="shared" si="20"/>
        <v>385629</v>
      </c>
      <c r="N106">
        <f t="shared" si="21"/>
        <v>0</v>
      </c>
      <c r="O106">
        <f t="shared" si="16"/>
        <v>4784107.5</v>
      </c>
      <c r="P106">
        <f t="shared" si="17"/>
        <v>4272962.9000000004</v>
      </c>
      <c r="AB106" s="14"/>
    </row>
    <row r="107" spans="1:28" x14ac:dyDescent="0.25">
      <c r="A107">
        <v>2018</v>
      </c>
      <c r="B107">
        <v>891844</v>
      </c>
      <c r="C107">
        <v>773029</v>
      </c>
      <c r="D107">
        <v>2515215</v>
      </c>
      <c r="E107">
        <v>346367</v>
      </c>
      <c r="F107">
        <v>889108</v>
      </c>
      <c r="G107">
        <v>354227</v>
      </c>
      <c r="H107">
        <v>2625422</v>
      </c>
      <c r="I107">
        <v>338035</v>
      </c>
      <c r="K107">
        <f t="shared" si="18"/>
        <v>4526455</v>
      </c>
      <c r="L107">
        <f t="shared" si="19"/>
        <v>4206792</v>
      </c>
      <c r="M107">
        <f t="shared" si="20"/>
        <v>319663</v>
      </c>
      <c r="N107">
        <f t="shared" si="21"/>
        <v>0</v>
      </c>
      <c r="O107">
        <f t="shared" si="16"/>
        <v>4734923.5999999996</v>
      </c>
      <c r="P107">
        <f t="shared" si="17"/>
        <v>4253239.5999999996</v>
      </c>
      <c r="AB107" s="14"/>
    </row>
    <row r="108" spans="1:28" x14ac:dyDescent="0.25">
      <c r="A108">
        <v>2019</v>
      </c>
      <c r="B108">
        <v>540208</v>
      </c>
      <c r="C108">
        <v>800870</v>
      </c>
      <c r="D108">
        <v>2529797</v>
      </c>
      <c r="E108">
        <v>358675</v>
      </c>
      <c r="F108">
        <v>537607</v>
      </c>
      <c r="G108">
        <v>350357</v>
      </c>
      <c r="H108">
        <v>2558136</v>
      </c>
      <c r="I108">
        <v>343971</v>
      </c>
      <c r="K108">
        <f t="shared" si="18"/>
        <v>4229550</v>
      </c>
      <c r="L108">
        <f t="shared" si="19"/>
        <v>3790071</v>
      </c>
      <c r="M108">
        <f t="shared" si="20"/>
        <v>439479</v>
      </c>
      <c r="N108">
        <f t="shared" si="21"/>
        <v>0</v>
      </c>
      <c r="O108">
        <f t="shared" ref="O108:O112" si="22">AVERAGE(K99:K108)</f>
        <v>4672222.8</v>
      </c>
      <c r="P108">
        <f t="shared" ref="P108:P112" si="23">AVERAGE(L99:L108)</f>
        <v>4205699.8</v>
      </c>
      <c r="AB108" s="14"/>
    </row>
    <row r="109" spans="1:28" x14ac:dyDescent="0.25">
      <c r="A109">
        <v>2020</v>
      </c>
      <c r="B109">
        <v>818220</v>
      </c>
      <c r="C109">
        <v>793966</v>
      </c>
      <c r="D109">
        <v>2487376</v>
      </c>
      <c r="E109">
        <v>371588</v>
      </c>
      <c r="F109">
        <v>815618</v>
      </c>
      <c r="G109">
        <v>346085</v>
      </c>
      <c r="H109">
        <v>2493623</v>
      </c>
      <c r="I109">
        <v>350618</v>
      </c>
      <c r="K109">
        <f t="shared" si="18"/>
        <v>4471150</v>
      </c>
      <c r="L109">
        <f t="shared" si="19"/>
        <v>4005944</v>
      </c>
      <c r="M109">
        <f t="shared" si="20"/>
        <v>465206</v>
      </c>
      <c r="N109">
        <f t="shared" si="21"/>
        <v>0</v>
      </c>
      <c r="O109">
        <f t="shared" si="22"/>
        <v>4641532.0999999996</v>
      </c>
      <c r="P109">
        <f t="shared" si="23"/>
        <v>4184228</v>
      </c>
      <c r="AB109" s="14"/>
    </row>
    <row r="110" spans="1:28" x14ac:dyDescent="0.25">
      <c r="A110">
        <v>2021</v>
      </c>
      <c r="B110">
        <v>1078121</v>
      </c>
      <c r="C110">
        <v>810550</v>
      </c>
      <c r="D110">
        <v>2617910</v>
      </c>
      <c r="E110">
        <v>380735</v>
      </c>
      <c r="F110">
        <v>1075563</v>
      </c>
      <c r="G110">
        <v>368879</v>
      </c>
      <c r="H110">
        <v>2557242</v>
      </c>
      <c r="I110">
        <v>351904</v>
      </c>
      <c r="K110">
        <f t="shared" si="18"/>
        <v>4887316</v>
      </c>
      <c r="L110">
        <f t="shared" si="19"/>
        <v>4353588</v>
      </c>
      <c r="M110">
        <f t="shared" si="20"/>
        <v>533728</v>
      </c>
      <c r="N110">
        <f t="shared" si="21"/>
        <v>0</v>
      </c>
      <c r="O110">
        <f t="shared" si="22"/>
        <v>4657048.5</v>
      </c>
      <c r="P110">
        <f t="shared" si="23"/>
        <v>4195165.8</v>
      </c>
      <c r="AB110" s="14"/>
    </row>
    <row r="111" spans="1:28" x14ac:dyDescent="0.25">
      <c r="A111">
        <v>2022</v>
      </c>
      <c r="B111">
        <v>1129540</v>
      </c>
      <c r="C111">
        <v>784177</v>
      </c>
      <c r="D111">
        <v>2613035</v>
      </c>
      <c r="E111">
        <v>350590</v>
      </c>
      <c r="F111">
        <v>1127137</v>
      </c>
      <c r="G111">
        <v>333157</v>
      </c>
      <c r="H111">
        <v>2577164</v>
      </c>
      <c r="I111">
        <v>330387</v>
      </c>
      <c r="K111">
        <f t="shared" si="18"/>
        <v>4877342</v>
      </c>
      <c r="L111">
        <f t="shared" si="19"/>
        <v>4367845</v>
      </c>
      <c r="M111">
        <f t="shared" si="20"/>
        <v>509497</v>
      </c>
      <c r="N111">
        <f t="shared" si="21"/>
        <v>0</v>
      </c>
      <c r="O111">
        <f t="shared" si="22"/>
        <v>4657240.5</v>
      </c>
      <c r="P111">
        <f t="shared" si="23"/>
        <v>4198836.9000000004</v>
      </c>
      <c r="AB111" s="14"/>
    </row>
    <row r="112" spans="1:28" x14ac:dyDescent="0.25">
      <c r="A112">
        <v>2023</v>
      </c>
      <c r="B112">
        <v>663943</v>
      </c>
      <c r="C112">
        <v>691840</v>
      </c>
      <c r="D112">
        <v>2423475</v>
      </c>
      <c r="E112">
        <v>302276</v>
      </c>
      <c r="F112">
        <v>661500</v>
      </c>
      <c r="G112">
        <v>282516</v>
      </c>
      <c r="H112">
        <v>2417024</v>
      </c>
      <c r="I112">
        <v>286590</v>
      </c>
      <c r="K112">
        <f t="shared" si="18"/>
        <v>4081534</v>
      </c>
      <c r="L112">
        <f t="shared" si="19"/>
        <v>3647630</v>
      </c>
      <c r="M112">
        <f t="shared" si="20"/>
        <v>433904</v>
      </c>
      <c r="N112">
        <f t="shared" si="21"/>
        <v>0</v>
      </c>
      <c r="O112">
        <f t="shared" si="22"/>
        <v>4578480.7</v>
      </c>
      <c r="P112">
        <f t="shared" si="23"/>
        <v>4130372.6</v>
      </c>
      <c r="AB112" s="14"/>
    </row>
    <row r="113" spans="1:28" x14ac:dyDescent="0.25">
      <c r="A113">
        <v>2024</v>
      </c>
      <c r="B113">
        <v>534153</v>
      </c>
      <c r="C113">
        <v>466726</v>
      </c>
      <c r="D113">
        <v>1591770</v>
      </c>
      <c r="E113">
        <v>211822</v>
      </c>
      <c r="F113">
        <v>532295</v>
      </c>
      <c r="G113">
        <v>223966</v>
      </c>
      <c r="H113">
        <v>1603262</v>
      </c>
      <c r="I113">
        <v>204640</v>
      </c>
      <c r="AB113" s="14"/>
    </row>
    <row r="114" spans="1:28" x14ac:dyDescent="0.25">
      <c r="AB114" s="14"/>
    </row>
    <row r="115" spans="1:28" x14ac:dyDescent="0.25">
      <c r="AB115" s="14"/>
    </row>
    <row r="116" spans="1:28" x14ac:dyDescent="0.25">
      <c r="AB116" s="14"/>
    </row>
    <row r="117" spans="1:28" x14ac:dyDescent="0.25">
      <c r="AB117" s="14"/>
    </row>
    <row r="118" spans="1:28" x14ac:dyDescent="0.25">
      <c r="AB118" s="14"/>
    </row>
    <row r="119" spans="1:28" x14ac:dyDescent="0.25">
      <c r="AB119" s="14"/>
    </row>
    <row r="120" spans="1:28" x14ac:dyDescent="0.25">
      <c r="AB120" s="14"/>
    </row>
    <row r="121" spans="1:28" x14ac:dyDescent="0.25">
      <c r="AB121" s="14"/>
    </row>
    <row r="122" spans="1:28" x14ac:dyDescent="0.25">
      <c r="AB122" s="14"/>
    </row>
    <row r="123" spans="1:28" x14ac:dyDescent="0.25">
      <c r="AB123" s="14"/>
    </row>
    <row r="124" spans="1:28" x14ac:dyDescent="0.25">
      <c r="AB124" s="14"/>
    </row>
    <row r="125" spans="1:28" x14ac:dyDescent="0.25">
      <c r="AB125" s="14"/>
    </row>
    <row r="126" spans="1:28" x14ac:dyDescent="0.25">
      <c r="AB126" s="14"/>
    </row>
  </sheetData>
  <mergeCells count="2">
    <mergeCell ref="B1:E1"/>
    <mergeCell ref="F1:I1"/>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6235E8-68D0-448E-9475-9B0DF90B68B9}">
  <dimension ref="A1:AB126"/>
  <sheetViews>
    <sheetView tabSelected="1" workbookViewId="0">
      <pane xSplit="1" topLeftCell="B1" activePane="topRight" state="frozen"/>
      <selection activeCell="F7" sqref="F7"/>
      <selection pane="topRight" activeCell="F7" sqref="F7"/>
    </sheetView>
  </sheetViews>
  <sheetFormatPr defaultRowHeight="15" x14ac:dyDescent="0.25"/>
  <cols>
    <col min="1" max="1" width="10.7109375" bestFit="1" customWidth="1"/>
  </cols>
  <sheetData>
    <row r="1" spans="1:28" x14ac:dyDescent="0.25">
      <c r="B1" s="17" t="s">
        <v>160</v>
      </c>
      <c r="C1" s="17"/>
      <c r="D1" s="17"/>
      <c r="E1" s="17"/>
      <c r="F1" s="17" t="s">
        <v>171</v>
      </c>
      <c r="G1" s="17"/>
      <c r="H1" s="17"/>
      <c r="I1" s="17"/>
      <c r="K1" t="s">
        <v>160</v>
      </c>
      <c r="L1" t="s">
        <v>171</v>
      </c>
    </row>
    <row r="2" spans="1:28" x14ac:dyDescent="0.25">
      <c r="B2" t="s">
        <v>0</v>
      </c>
      <c r="C2" t="s">
        <v>2</v>
      </c>
      <c r="D2" t="s">
        <v>1</v>
      </c>
      <c r="E2" t="s">
        <v>3</v>
      </c>
      <c r="F2" t="s">
        <v>0</v>
      </c>
      <c r="G2" t="s">
        <v>2</v>
      </c>
      <c r="H2" t="s">
        <v>1</v>
      </c>
      <c r="I2" t="s">
        <v>3</v>
      </c>
      <c r="K2" t="s">
        <v>166</v>
      </c>
      <c r="L2" t="s">
        <v>166</v>
      </c>
      <c r="M2" t="s">
        <v>170</v>
      </c>
      <c r="N2" t="s">
        <v>169</v>
      </c>
    </row>
    <row r="3" spans="1:28" x14ac:dyDescent="0.25">
      <c r="A3">
        <v>1914</v>
      </c>
      <c r="B3">
        <v>0</v>
      </c>
      <c r="C3">
        <v>0</v>
      </c>
      <c r="D3">
        <v>1278153</v>
      </c>
      <c r="E3">
        <v>0</v>
      </c>
      <c r="F3">
        <v>0</v>
      </c>
      <c r="G3">
        <v>0</v>
      </c>
      <c r="H3">
        <v>1278153</v>
      </c>
      <c r="I3">
        <v>0</v>
      </c>
      <c r="K3">
        <f t="shared" ref="K3:K34" si="0">SUM(B3:E3)</f>
        <v>1278153</v>
      </c>
      <c r="L3">
        <f t="shared" ref="L3:L34" si="1">SUM(F3:I3)</f>
        <v>1278153</v>
      </c>
      <c r="M3">
        <f t="shared" ref="M3:M34" si="2">K3-L3</f>
        <v>0</v>
      </c>
      <c r="N3">
        <f t="shared" ref="N3:N34" si="3">IF(L3-4400000&lt;0,0,L3-4400000)</f>
        <v>0</v>
      </c>
      <c r="AB3" s="14"/>
    </row>
    <row r="4" spans="1:28" x14ac:dyDescent="0.25">
      <c r="A4">
        <v>1915</v>
      </c>
      <c r="B4">
        <v>0</v>
      </c>
      <c r="C4">
        <v>0</v>
      </c>
      <c r="D4">
        <v>1763973</v>
      </c>
      <c r="E4">
        <v>0</v>
      </c>
      <c r="F4">
        <v>0</v>
      </c>
      <c r="G4">
        <v>0</v>
      </c>
      <c r="H4">
        <v>1763973</v>
      </c>
      <c r="I4">
        <v>0</v>
      </c>
      <c r="K4">
        <f t="shared" si="0"/>
        <v>1763973</v>
      </c>
      <c r="L4">
        <f t="shared" si="1"/>
        <v>1763973</v>
      </c>
      <c r="M4">
        <f t="shared" si="2"/>
        <v>0</v>
      </c>
      <c r="N4">
        <f t="shared" si="3"/>
        <v>0</v>
      </c>
      <c r="AB4" s="14"/>
    </row>
    <row r="5" spans="1:28" x14ac:dyDescent="0.25">
      <c r="A5">
        <v>1916</v>
      </c>
      <c r="B5">
        <v>0</v>
      </c>
      <c r="C5">
        <v>0</v>
      </c>
      <c r="D5">
        <v>1953249</v>
      </c>
      <c r="E5">
        <v>0</v>
      </c>
      <c r="F5">
        <v>0</v>
      </c>
      <c r="G5">
        <v>0</v>
      </c>
      <c r="H5">
        <v>1953249</v>
      </c>
      <c r="I5">
        <v>0</v>
      </c>
      <c r="K5">
        <f t="shared" si="0"/>
        <v>1953249</v>
      </c>
      <c r="L5">
        <f t="shared" si="1"/>
        <v>1953249</v>
      </c>
      <c r="M5">
        <f t="shared" si="2"/>
        <v>0</v>
      </c>
      <c r="N5">
        <f t="shared" si="3"/>
        <v>0</v>
      </c>
      <c r="AB5" s="14"/>
    </row>
    <row r="6" spans="1:28" x14ac:dyDescent="0.25">
      <c r="A6">
        <v>1917</v>
      </c>
      <c r="B6">
        <v>0</v>
      </c>
      <c r="C6">
        <v>0</v>
      </c>
      <c r="D6">
        <v>2068722</v>
      </c>
      <c r="E6">
        <v>0</v>
      </c>
      <c r="F6">
        <v>0</v>
      </c>
      <c r="G6">
        <v>0</v>
      </c>
      <c r="H6">
        <v>2068722</v>
      </c>
      <c r="I6">
        <v>0</v>
      </c>
      <c r="K6">
        <f t="shared" si="0"/>
        <v>2068722</v>
      </c>
      <c r="L6">
        <f t="shared" si="1"/>
        <v>2068722</v>
      </c>
      <c r="M6">
        <f t="shared" si="2"/>
        <v>0</v>
      </c>
      <c r="N6">
        <f t="shared" si="3"/>
        <v>0</v>
      </c>
      <c r="AB6" s="14"/>
    </row>
    <row r="7" spans="1:28" x14ac:dyDescent="0.25">
      <c r="A7">
        <v>1918</v>
      </c>
      <c r="B7">
        <v>0</v>
      </c>
      <c r="C7">
        <v>0</v>
      </c>
      <c r="D7">
        <v>2311974</v>
      </c>
      <c r="E7">
        <v>0</v>
      </c>
      <c r="F7">
        <v>0</v>
      </c>
      <c r="G7">
        <v>0</v>
      </c>
      <c r="H7">
        <v>2311974</v>
      </c>
      <c r="I7">
        <v>0</v>
      </c>
      <c r="K7">
        <f t="shared" si="0"/>
        <v>2311974</v>
      </c>
      <c r="L7">
        <f t="shared" si="1"/>
        <v>2311974</v>
      </c>
      <c r="M7">
        <f t="shared" si="2"/>
        <v>0</v>
      </c>
      <c r="N7">
        <f t="shared" si="3"/>
        <v>0</v>
      </c>
      <c r="AB7" s="14"/>
    </row>
    <row r="8" spans="1:28" x14ac:dyDescent="0.25">
      <c r="A8">
        <v>1919</v>
      </c>
      <c r="B8">
        <v>0</v>
      </c>
      <c r="C8">
        <v>0</v>
      </c>
      <c r="D8">
        <v>2347350</v>
      </c>
      <c r="E8">
        <v>0</v>
      </c>
      <c r="F8">
        <v>0</v>
      </c>
      <c r="G8">
        <v>0</v>
      </c>
      <c r="H8">
        <v>2347350</v>
      </c>
      <c r="I8">
        <v>0</v>
      </c>
      <c r="K8">
        <f t="shared" si="0"/>
        <v>2347350</v>
      </c>
      <c r="L8">
        <f t="shared" si="1"/>
        <v>2347350</v>
      </c>
      <c r="M8">
        <f t="shared" si="2"/>
        <v>0</v>
      </c>
      <c r="N8">
        <f t="shared" si="3"/>
        <v>0</v>
      </c>
      <c r="AB8" s="14"/>
    </row>
    <row r="9" spans="1:28" x14ac:dyDescent="0.25">
      <c r="A9">
        <v>1920</v>
      </c>
      <c r="B9">
        <v>0</v>
      </c>
      <c r="C9">
        <v>0</v>
      </c>
      <c r="D9">
        <v>2454972</v>
      </c>
      <c r="E9">
        <v>0</v>
      </c>
      <c r="F9">
        <v>0</v>
      </c>
      <c r="G9">
        <v>0</v>
      </c>
      <c r="H9">
        <v>2454972</v>
      </c>
      <c r="I9">
        <v>0</v>
      </c>
      <c r="K9">
        <f t="shared" si="0"/>
        <v>2454972</v>
      </c>
      <c r="L9">
        <f t="shared" si="1"/>
        <v>2454972</v>
      </c>
      <c r="M9">
        <f t="shared" si="2"/>
        <v>0</v>
      </c>
      <c r="N9">
        <f t="shared" si="3"/>
        <v>0</v>
      </c>
      <c r="AB9" s="14"/>
    </row>
    <row r="10" spans="1:28" x14ac:dyDescent="0.25">
      <c r="A10">
        <v>1921</v>
      </c>
      <c r="B10">
        <v>0</v>
      </c>
      <c r="C10">
        <v>0</v>
      </c>
      <c r="D10">
        <v>2220246</v>
      </c>
      <c r="E10">
        <v>0</v>
      </c>
      <c r="F10">
        <v>0</v>
      </c>
      <c r="G10">
        <v>0</v>
      </c>
      <c r="H10">
        <v>2220246</v>
      </c>
      <c r="I10">
        <v>0</v>
      </c>
      <c r="K10">
        <f t="shared" si="0"/>
        <v>2220246</v>
      </c>
      <c r="L10">
        <f t="shared" si="1"/>
        <v>2220246</v>
      </c>
      <c r="M10">
        <f t="shared" si="2"/>
        <v>0</v>
      </c>
      <c r="N10">
        <f t="shared" si="3"/>
        <v>0</v>
      </c>
      <c r="AB10" s="14"/>
    </row>
    <row r="11" spans="1:28" x14ac:dyDescent="0.25">
      <c r="A11">
        <v>1922</v>
      </c>
      <c r="B11">
        <v>0</v>
      </c>
      <c r="C11">
        <v>98325</v>
      </c>
      <c r="D11">
        <v>2282874</v>
      </c>
      <c r="E11">
        <v>0</v>
      </c>
      <c r="F11">
        <v>0</v>
      </c>
      <c r="G11">
        <v>116223</v>
      </c>
      <c r="H11">
        <v>2282874</v>
      </c>
      <c r="I11">
        <v>0</v>
      </c>
      <c r="K11">
        <f t="shared" si="0"/>
        <v>2381199</v>
      </c>
      <c r="L11">
        <f t="shared" si="1"/>
        <v>2399097</v>
      </c>
      <c r="M11">
        <f t="shared" si="2"/>
        <v>-17898</v>
      </c>
      <c r="N11">
        <f t="shared" si="3"/>
        <v>0</v>
      </c>
      <c r="AB11" s="14"/>
    </row>
    <row r="12" spans="1:28" x14ac:dyDescent="0.25">
      <c r="A12">
        <v>1923</v>
      </c>
      <c r="B12">
        <v>0</v>
      </c>
      <c r="C12">
        <v>168153</v>
      </c>
      <c r="D12">
        <v>2575275</v>
      </c>
      <c r="E12">
        <v>0</v>
      </c>
      <c r="F12">
        <v>0</v>
      </c>
      <c r="G12">
        <v>167559</v>
      </c>
      <c r="H12">
        <v>2575275</v>
      </c>
      <c r="I12">
        <v>0</v>
      </c>
      <c r="K12">
        <f t="shared" si="0"/>
        <v>2743428</v>
      </c>
      <c r="L12">
        <f t="shared" si="1"/>
        <v>2742834</v>
      </c>
      <c r="M12">
        <f t="shared" si="2"/>
        <v>594</v>
      </c>
      <c r="N12">
        <f t="shared" si="3"/>
        <v>0</v>
      </c>
      <c r="AB12" s="14"/>
    </row>
    <row r="13" spans="1:28" x14ac:dyDescent="0.25">
      <c r="A13">
        <v>1924</v>
      </c>
      <c r="B13">
        <v>0</v>
      </c>
      <c r="C13">
        <v>195129</v>
      </c>
      <c r="D13">
        <v>2486850</v>
      </c>
      <c r="E13">
        <v>0</v>
      </c>
      <c r="F13">
        <v>0</v>
      </c>
      <c r="G13">
        <v>187688</v>
      </c>
      <c r="H13">
        <v>2486850</v>
      </c>
      <c r="I13">
        <v>0</v>
      </c>
      <c r="K13">
        <f t="shared" si="0"/>
        <v>2681979</v>
      </c>
      <c r="L13">
        <f t="shared" si="1"/>
        <v>2674538</v>
      </c>
      <c r="M13">
        <f t="shared" si="2"/>
        <v>7441</v>
      </c>
      <c r="N13">
        <f t="shared" si="3"/>
        <v>0</v>
      </c>
      <c r="AB13" s="14"/>
    </row>
    <row r="14" spans="1:28" x14ac:dyDescent="0.25">
      <c r="A14">
        <v>1925</v>
      </c>
      <c r="B14">
        <v>0</v>
      </c>
      <c r="C14">
        <v>219273</v>
      </c>
      <c r="D14">
        <v>2418153</v>
      </c>
      <c r="E14">
        <v>0</v>
      </c>
      <c r="F14">
        <v>0</v>
      </c>
      <c r="G14">
        <v>211584</v>
      </c>
      <c r="H14">
        <v>2418153</v>
      </c>
      <c r="I14">
        <v>0</v>
      </c>
      <c r="K14">
        <f t="shared" si="0"/>
        <v>2637426</v>
      </c>
      <c r="L14">
        <f t="shared" si="1"/>
        <v>2629737</v>
      </c>
      <c r="M14">
        <f t="shared" si="2"/>
        <v>7689</v>
      </c>
      <c r="N14">
        <f t="shared" si="3"/>
        <v>0</v>
      </c>
      <c r="AB14" s="14"/>
    </row>
    <row r="15" spans="1:28" x14ac:dyDescent="0.25">
      <c r="A15">
        <v>1926</v>
      </c>
      <c r="B15">
        <v>0</v>
      </c>
      <c r="C15">
        <v>215427</v>
      </c>
      <c r="D15">
        <v>2404329</v>
      </c>
      <c r="E15">
        <v>0</v>
      </c>
      <c r="F15">
        <v>0</v>
      </c>
      <c r="G15">
        <v>200925</v>
      </c>
      <c r="H15">
        <v>2404329</v>
      </c>
      <c r="I15">
        <v>0</v>
      </c>
      <c r="K15">
        <f t="shared" si="0"/>
        <v>2619756</v>
      </c>
      <c r="L15">
        <f t="shared" si="1"/>
        <v>2605254</v>
      </c>
      <c r="M15">
        <f t="shared" si="2"/>
        <v>14502</v>
      </c>
      <c r="N15">
        <f t="shared" si="3"/>
        <v>0</v>
      </c>
      <c r="AB15" s="14"/>
    </row>
    <row r="16" spans="1:28" x14ac:dyDescent="0.25">
      <c r="A16">
        <v>1927</v>
      </c>
      <c r="B16">
        <v>0</v>
      </c>
      <c r="C16">
        <v>213354</v>
      </c>
      <c r="D16">
        <v>2468901</v>
      </c>
      <c r="E16">
        <v>0</v>
      </c>
      <c r="F16">
        <v>0</v>
      </c>
      <c r="G16">
        <v>201725</v>
      </c>
      <c r="H16">
        <v>2468901</v>
      </c>
      <c r="I16">
        <v>0</v>
      </c>
      <c r="K16">
        <f t="shared" si="0"/>
        <v>2682255</v>
      </c>
      <c r="L16">
        <f t="shared" si="1"/>
        <v>2670626</v>
      </c>
      <c r="M16">
        <f t="shared" si="2"/>
        <v>11629</v>
      </c>
      <c r="N16">
        <f t="shared" si="3"/>
        <v>0</v>
      </c>
      <c r="AB16" s="14"/>
    </row>
    <row r="17" spans="1:28" x14ac:dyDescent="0.25">
      <c r="A17">
        <v>1928</v>
      </c>
      <c r="B17">
        <v>0</v>
      </c>
      <c r="C17">
        <v>180648</v>
      </c>
      <c r="D17">
        <v>2566425</v>
      </c>
      <c r="E17">
        <v>0</v>
      </c>
      <c r="F17">
        <v>0</v>
      </c>
      <c r="G17">
        <v>162643</v>
      </c>
      <c r="H17">
        <v>2566425</v>
      </c>
      <c r="I17">
        <v>0</v>
      </c>
      <c r="K17">
        <f t="shared" si="0"/>
        <v>2747073</v>
      </c>
      <c r="L17">
        <f t="shared" si="1"/>
        <v>2729068</v>
      </c>
      <c r="M17">
        <f t="shared" si="2"/>
        <v>18005</v>
      </c>
      <c r="N17">
        <f t="shared" si="3"/>
        <v>0</v>
      </c>
      <c r="AB17" s="14"/>
    </row>
    <row r="18" spans="1:28" x14ac:dyDescent="0.25">
      <c r="A18">
        <v>1929</v>
      </c>
      <c r="B18">
        <v>0</v>
      </c>
      <c r="C18">
        <v>193671</v>
      </c>
      <c r="D18">
        <v>2743500</v>
      </c>
      <c r="E18">
        <v>0</v>
      </c>
      <c r="F18">
        <v>0</v>
      </c>
      <c r="G18">
        <v>188561</v>
      </c>
      <c r="H18">
        <v>2743500</v>
      </c>
      <c r="I18">
        <v>0</v>
      </c>
      <c r="K18">
        <f t="shared" si="0"/>
        <v>2937171</v>
      </c>
      <c r="L18">
        <f t="shared" si="1"/>
        <v>2932061</v>
      </c>
      <c r="M18">
        <f t="shared" si="2"/>
        <v>5110</v>
      </c>
      <c r="N18">
        <f t="shared" si="3"/>
        <v>0</v>
      </c>
      <c r="AB18" s="14"/>
    </row>
    <row r="19" spans="1:28" x14ac:dyDescent="0.25">
      <c r="A19">
        <v>1930</v>
      </c>
      <c r="B19">
        <v>0</v>
      </c>
      <c r="C19">
        <v>185127</v>
      </c>
      <c r="D19">
        <v>2826150</v>
      </c>
      <c r="E19">
        <v>0</v>
      </c>
      <c r="F19">
        <v>0</v>
      </c>
      <c r="G19">
        <v>170816</v>
      </c>
      <c r="H19">
        <v>2826150</v>
      </c>
      <c r="I19">
        <v>0</v>
      </c>
      <c r="K19">
        <f t="shared" si="0"/>
        <v>3011277</v>
      </c>
      <c r="L19">
        <f t="shared" si="1"/>
        <v>2996966</v>
      </c>
      <c r="M19">
        <f t="shared" si="2"/>
        <v>14311</v>
      </c>
      <c r="N19">
        <f t="shared" si="3"/>
        <v>0</v>
      </c>
      <c r="AB19" s="14"/>
    </row>
    <row r="20" spans="1:28" x14ac:dyDescent="0.25">
      <c r="A20">
        <v>1931</v>
      </c>
      <c r="B20">
        <v>0</v>
      </c>
      <c r="C20">
        <v>181026</v>
      </c>
      <c r="D20">
        <v>2489553</v>
      </c>
      <c r="E20">
        <v>0</v>
      </c>
      <c r="F20">
        <v>0</v>
      </c>
      <c r="G20">
        <v>171228</v>
      </c>
      <c r="H20">
        <v>2489553</v>
      </c>
      <c r="I20">
        <v>0</v>
      </c>
      <c r="K20">
        <f t="shared" si="0"/>
        <v>2670579</v>
      </c>
      <c r="L20">
        <f t="shared" si="1"/>
        <v>2660781</v>
      </c>
      <c r="M20">
        <f t="shared" si="2"/>
        <v>9798</v>
      </c>
      <c r="N20">
        <f t="shared" si="3"/>
        <v>0</v>
      </c>
      <c r="AB20" s="14"/>
    </row>
    <row r="21" spans="1:28" x14ac:dyDescent="0.25">
      <c r="A21">
        <v>1932</v>
      </c>
      <c r="B21">
        <v>0</v>
      </c>
      <c r="C21">
        <v>167253</v>
      </c>
      <c r="D21">
        <v>2364498</v>
      </c>
      <c r="E21">
        <v>0</v>
      </c>
      <c r="F21">
        <v>0</v>
      </c>
      <c r="G21">
        <v>154497</v>
      </c>
      <c r="H21">
        <v>2364498</v>
      </c>
      <c r="I21">
        <v>0</v>
      </c>
      <c r="K21">
        <f t="shared" si="0"/>
        <v>2531751</v>
      </c>
      <c r="L21">
        <f t="shared" si="1"/>
        <v>2518995</v>
      </c>
      <c r="M21">
        <f t="shared" si="2"/>
        <v>12756</v>
      </c>
      <c r="N21">
        <f t="shared" si="3"/>
        <v>0</v>
      </c>
      <c r="AB21" s="14"/>
    </row>
    <row r="22" spans="1:28" x14ac:dyDescent="0.25">
      <c r="A22">
        <v>1933</v>
      </c>
      <c r="B22">
        <v>0</v>
      </c>
      <c r="C22">
        <v>164079</v>
      </c>
      <c r="D22">
        <v>2377902</v>
      </c>
      <c r="E22">
        <v>0</v>
      </c>
      <c r="F22">
        <v>0</v>
      </c>
      <c r="G22">
        <v>155268</v>
      </c>
      <c r="H22">
        <v>2377902</v>
      </c>
      <c r="I22">
        <v>0</v>
      </c>
      <c r="K22">
        <f t="shared" si="0"/>
        <v>2541981</v>
      </c>
      <c r="L22">
        <f t="shared" si="1"/>
        <v>2533170</v>
      </c>
      <c r="M22">
        <f t="shared" si="2"/>
        <v>8811</v>
      </c>
      <c r="N22">
        <f t="shared" si="3"/>
        <v>0</v>
      </c>
      <c r="AB22" s="14"/>
    </row>
    <row r="23" spans="1:28" x14ac:dyDescent="0.25">
      <c r="A23">
        <v>1934</v>
      </c>
      <c r="B23">
        <v>0</v>
      </c>
      <c r="C23">
        <v>186951</v>
      </c>
      <c r="D23">
        <v>1793679</v>
      </c>
      <c r="E23">
        <v>0</v>
      </c>
      <c r="F23">
        <v>0</v>
      </c>
      <c r="G23">
        <v>181803</v>
      </c>
      <c r="H23">
        <v>1793679</v>
      </c>
      <c r="I23">
        <v>0</v>
      </c>
      <c r="K23">
        <f t="shared" si="0"/>
        <v>1980630</v>
      </c>
      <c r="L23">
        <f t="shared" si="1"/>
        <v>1975482</v>
      </c>
      <c r="M23">
        <f t="shared" si="2"/>
        <v>5148</v>
      </c>
      <c r="N23">
        <f t="shared" si="3"/>
        <v>0</v>
      </c>
      <c r="AB23" s="14"/>
    </row>
    <row r="24" spans="1:28" x14ac:dyDescent="0.25">
      <c r="A24">
        <v>1935</v>
      </c>
      <c r="B24">
        <v>0</v>
      </c>
      <c r="C24">
        <v>194328</v>
      </c>
      <c r="D24">
        <v>2166273</v>
      </c>
      <c r="E24">
        <v>0</v>
      </c>
      <c r="F24">
        <v>0</v>
      </c>
      <c r="G24">
        <v>102281</v>
      </c>
      <c r="H24">
        <v>2166273</v>
      </c>
      <c r="I24">
        <v>0</v>
      </c>
      <c r="K24">
        <f t="shared" si="0"/>
        <v>2360601</v>
      </c>
      <c r="L24">
        <f t="shared" si="1"/>
        <v>2268554</v>
      </c>
      <c r="M24">
        <f t="shared" si="2"/>
        <v>92047</v>
      </c>
      <c r="N24">
        <f t="shared" si="3"/>
        <v>0</v>
      </c>
      <c r="AB24" s="14"/>
    </row>
    <row r="25" spans="1:28" x14ac:dyDescent="0.25">
      <c r="A25">
        <v>1936</v>
      </c>
      <c r="B25">
        <v>0</v>
      </c>
      <c r="C25">
        <v>217623</v>
      </c>
      <c r="D25">
        <v>2635527</v>
      </c>
      <c r="E25">
        <v>0</v>
      </c>
      <c r="F25">
        <v>0</v>
      </c>
      <c r="G25">
        <v>108498</v>
      </c>
      <c r="H25">
        <v>2635527</v>
      </c>
      <c r="I25">
        <v>0</v>
      </c>
      <c r="K25">
        <f t="shared" si="0"/>
        <v>2853150</v>
      </c>
      <c r="L25">
        <f t="shared" si="1"/>
        <v>2744025</v>
      </c>
      <c r="M25">
        <f t="shared" si="2"/>
        <v>109125</v>
      </c>
      <c r="N25">
        <f t="shared" si="3"/>
        <v>0</v>
      </c>
      <c r="AB25" s="14"/>
    </row>
    <row r="26" spans="1:28" x14ac:dyDescent="0.25">
      <c r="A26">
        <v>1937</v>
      </c>
      <c r="B26">
        <v>0</v>
      </c>
      <c r="C26">
        <v>221724</v>
      </c>
      <c r="D26">
        <v>2937801</v>
      </c>
      <c r="E26">
        <v>0</v>
      </c>
      <c r="F26">
        <v>0</v>
      </c>
      <c r="G26">
        <v>106829</v>
      </c>
      <c r="H26">
        <v>2937801</v>
      </c>
      <c r="I26">
        <v>0</v>
      </c>
      <c r="K26">
        <f t="shared" si="0"/>
        <v>3159525</v>
      </c>
      <c r="L26">
        <f t="shared" si="1"/>
        <v>3044630</v>
      </c>
      <c r="M26">
        <f t="shared" si="2"/>
        <v>114895</v>
      </c>
      <c r="N26">
        <f t="shared" si="3"/>
        <v>0</v>
      </c>
      <c r="AB26" s="14"/>
    </row>
    <row r="27" spans="1:28" x14ac:dyDescent="0.25">
      <c r="A27">
        <v>1938</v>
      </c>
      <c r="B27">
        <v>0</v>
      </c>
      <c r="C27">
        <v>225153</v>
      </c>
      <c r="D27">
        <v>2871528</v>
      </c>
      <c r="E27">
        <v>0</v>
      </c>
      <c r="F27">
        <v>0</v>
      </c>
      <c r="G27">
        <v>109558</v>
      </c>
      <c r="H27">
        <v>2871528</v>
      </c>
      <c r="I27">
        <v>0</v>
      </c>
      <c r="K27">
        <f t="shared" si="0"/>
        <v>3096681</v>
      </c>
      <c r="L27">
        <f t="shared" si="1"/>
        <v>2981086</v>
      </c>
      <c r="M27">
        <f t="shared" si="2"/>
        <v>115595</v>
      </c>
      <c r="N27">
        <f t="shared" si="3"/>
        <v>0</v>
      </c>
      <c r="AB27" s="14"/>
    </row>
    <row r="28" spans="1:28" x14ac:dyDescent="0.25">
      <c r="A28">
        <v>1939</v>
      </c>
      <c r="B28">
        <v>121620</v>
      </c>
      <c r="C28">
        <v>246873</v>
      </c>
      <c r="D28">
        <v>2715504</v>
      </c>
      <c r="E28">
        <v>0</v>
      </c>
      <c r="F28">
        <v>121620</v>
      </c>
      <c r="G28">
        <v>122070</v>
      </c>
      <c r="H28">
        <v>2715504</v>
      </c>
      <c r="I28">
        <v>0</v>
      </c>
      <c r="K28">
        <f t="shared" si="0"/>
        <v>3083997</v>
      </c>
      <c r="L28">
        <f t="shared" si="1"/>
        <v>2959194</v>
      </c>
      <c r="M28">
        <f t="shared" si="2"/>
        <v>124803</v>
      </c>
      <c r="N28">
        <f t="shared" si="3"/>
        <v>0</v>
      </c>
      <c r="AB28" s="14"/>
    </row>
    <row r="29" spans="1:28" x14ac:dyDescent="0.25">
      <c r="A29">
        <v>1940</v>
      </c>
      <c r="B29">
        <v>121230</v>
      </c>
      <c r="C29">
        <v>333552</v>
      </c>
      <c r="D29">
        <v>2680179</v>
      </c>
      <c r="E29">
        <v>0</v>
      </c>
      <c r="F29">
        <v>121230</v>
      </c>
      <c r="G29">
        <v>163241</v>
      </c>
      <c r="H29">
        <v>2680179</v>
      </c>
      <c r="I29">
        <v>0</v>
      </c>
      <c r="K29">
        <f t="shared" si="0"/>
        <v>3134961</v>
      </c>
      <c r="L29">
        <f t="shared" si="1"/>
        <v>2964650</v>
      </c>
      <c r="M29">
        <f t="shared" si="2"/>
        <v>170311</v>
      </c>
      <c r="N29">
        <f t="shared" si="3"/>
        <v>0</v>
      </c>
      <c r="AB29" s="14"/>
    </row>
    <row r="30" spans="1:28" x14ac:dyDescent="0.25">
      <c r="A30">
        <v>1941</v>
      </c>
      <c r="B30">
        <v>52463</v>
      </c>
      <c r="C30">
        <v>319029</v>
      </c>
      <c r="D30">
        <v>2657304</v>
      </c>
      <c r="E30">
        <v>0</v>
      </c>
      <c r="F30">
        <v>52463</v>
      </c>
      <c r="G30">
        <v>142934</v>
      </c>
      <c r="H30">
        <v>2657304</v>
      </c>
      <c r="I30">
        <v>0</v>
      </c>
      <c r="K30">
        <f t="shared" si="0"/>
        <v>3028796</v>
      </c>
      <c r="L30">
        <f t="shared" si="1"/>
        <v>2852701</v>
      </c>
      <c r="M30">
        <f t="shared" si="2"/>
        <v>176095</v>
      </c>
      <c r="N30">
        <f t="shared" si="3"/>
        <v>0</v>
      </c>
      <c r="AB30" s="14"/>
    </row>
    <row r="31" spans="1:28" x14ac:dyDescent="0.25">
      <c r="A31">
        <v>1942</v>
      </c>
      <c r="B31">
        <v>13421</v>
      </c>
      <c r="C31">
        <v>331404</v>
      </c>
      <c r="D31">
        <v>2586351</v>
      </c>
      <c r="E31">
        <v>0</v>
      </c>
      <c r="F31">
        <v>13421</v>
      </c>
      <c r="G31">
        <v>160386</v>
      </c>
      <c r="H31">
        <v>2586351</v>
      </c>
      <c r="I31">
        <v>0</v>
      </c>
      <c r="K31">
        <f t="shared" si="0"/>
        <v>2931176</v>
      </c>
      <c r="L31">
        <f t="shared" si="1"/>
        <v>2760158</v>
      </c>
      <c r="M31">
        <f t="shared" si="2"/>
        <v>171018</v>
      </c>
      <c r="N31">
        <f t="shared" si="3"/>
        <v>0</v>
      </c>
      <c r="AB31" s="14"/>
    </row>
    <row r="32" spans="1:28" x14ac:dyDescent="0.25">
      <c r="A32">
        <v>1943</v>
      </c>
      <c r="B32">
        <v>52380</v>
      </c>
      <c r="C32">
        <v>319926</v>
      </c>
      <c r="D32">
        <v>2516322</v>
      </c>
      <c r="E32">
        <v>0</v>
      </c>
      <c r="F32">
        <v>52380</v>
      </c>
      <c r="G32">
        <v>146179</v>
      </c>
      <c r="H32">
        <v>2516322</v>
      </c>
      <c r="I32">
        <v>0</v>
      </c>
      <c r="K32">
        <f t="shared" si="0"/>
        <v>2888628</v>
      </c>
      <c r="L32">
        <f t="shared" si="1"/>
        <v>2714881</v>
      </c>
      <c r="M32">
        <f t="shared" si="2"/>
        <v>173747</v>
      </c>
      <c r="N32">
        <f t="shared" si="3"/>
        <v>0</v>
      </c>
      <c r="AB32" s="14"/>
    </row>
    <row r="33" spans="1:28" x14ac:dyDescent="0.25">
      <c r="A33">
        <v>1944</v>
      </c>
      <c r="B33">
        <v>37340</v>
      </c>
      <c r="C33">
        <v>329850</v>
      </c>
      <c r="D33">
        <v>2543421</v>
      </c>
      <c r="E33">
        <v>0</v>
      </c>
      <c r="F33">
        <v>37340</v>
      </c>
      <c r="G33">
        <v>155117</v>
      </c>
      <c r="H33">
        <v>2543421</v>
      </c>
      <c r="I33">
        <v>0</v>
      </c>
      <c r="K33">
        <f t="shared" si="0"/>
        <v>2910611</v>
      </c>
      <c r="L33">
        <f t="shared" si="1"/>
        <v>2735878</v>
      </c>
      <c r="M33">
        <f t="shared" si="2"/>
        <v>174733</v>
      </c>
      <c r="N33">
        <f t="shared" si="3"/>
        <v>0</v>
      </c>
      <c r="AB33" s="14"/>
    </row>
    <row r="34" spans="1:28" x14ac:dyDescent="0.25">
      <c r="A34">
        <v>1945</v>
      </c>
      <c r="B34">
        <v>65617</v>
      </c>
      <c r="C34">
        <v>332403</v>
      </c>
      <c r="D34">
        <v>2615649</v>
      </c>
      <c r="E34">
        <v>0</v>
      </c>
      <c r="F34">
        <v>65617</v>
      </c>
      <c r="G34">
        <v>154857</v>
      </c>
      <c r="H34">
        <v>2615649</v>
      </c>
      <c r="I34">
        <v>0</v>
      </c>
      <c r="K34">
        <f t="shared" si="0"/>
        <v>3013669</v>
      </c>
      <c r="L34">
        <f t="shared" si="1"/>
        <v>2836123</v>
      </c>
      <c r="M34">
        <f t="shared" si="2"/>
        <v>177546</v>
      </c>
      <c r="N34">
        <f t="shared" si="3"/>
        <v>0</v>
      </c>
      <c r="AB34" s="14"/>
    </row>
    <row r="35" spans="1:28" x14ac:dyDescent="0.25">
      <c r="A35">
        <v>1946</v>
      </c>
      <c r="B35">
        <v>65097</v>
      </c>
      <c r="C35">
        <v>389373</v>
      </c>
      <c r="D35">
        <v>2772753</v>
      </c>
      <c r="E35">
        <v>0</v>
      </c>
      <c r="F35">
        <v>65097</v>
      </c>
      <c r="G35">
        <v>187860</v>
      </c>
      <c r="H35">
        <v>2772753</v>
      </c>
      <c r="I35">
        <v>0</v>
      </c>
      <c r="K35">
        <f t="shared" ref="K35:K66" si="4">SUM(B35:E35)</f>
        <v>3227223</v>
      </c>
      <c r="L35">
        <f t="shared" ref="L35:L66" si="5">SUM(F35:I35)</f>
        <v>3025710</v>
      </c>
      <c r="M35">
        <f t="shared" ref="M35:M66" si="6">K35-L35</f>
        <v>201513</v>
      </c>
      <c r="N35">
        <f t="shared" ref="N35:N66" si="7">IF(L35-4400000&lt;0,0,L35-4400000)</f>
        <v>0</v>
      </c>
      <c r="AB35" s="14"/>
    </row>
    <row r="36" spans="1:28" x14ac:dyDescent="0.25">
      <c r="A36">
        <v>1947</v>
      </c>
      <c r="B36">
        <v>89431</v>
      </c>
      <c r="C36">
        <v>465774</v>
      </c>
      <c r="D36">
        <v>2871876</v>
      </c>
      <c r="E36">
        <v>0</v>
      </c>
      <c r="F36">
        <v>89431</v>
      </c>
      <c r="G36">
        <v>223206</v>
      </c>
      <c r="H36">
        <v>2871876</v>
      </c>
      <c r="I36">
        <v>0</v>
      </c>
      <c r="K36">
        <f t="shared" si="4"/>
        <v>3427081</v>
      </c>
      <c r="L36">
        <f t="shared" si="5"/>
        <v>3184513</v>
      </c>
      <c r="M36">
        <f t="shared" si="6"/>
        <v>242568</v>
      </c>
      <c r="N36">
        <f t="shared" si="7"/>
        <v>0</v>
      </c>
      <c r="AB36" s="14"/>
    </row>
    <row r="37" spans="1:28" x14ac:dyDescent="0.25">
      <c r="A37">
        <v>1948</v>
      </c>
      <c r="B37">
        <v>180558</v>
      </c>
      <c r="C37">
        <v>540375</v>
      </c>
      <c r="D37">
        <v>2875803</v>
      </c>
      <c r="E37">
        <v>0</v>
      </c>
      <c r="F37">
        <v>180558</v>
      </c>
      <c r="G37">
        <v>252444</v>
      </c>
      <c r="H37">
        <v>2875803</v>
      </c>
      <c r="I37">
        <v>0</v>
      </c>
      <c r="K37">
        <f t="shared" si="4"/>
        <v>3596736</v>
      </c>
      <c r="L37">
        <f t="shared" si="5"/>
        <v>3308805</v>
      </c>
      <c r="M37">
        <f t="shared" si="6"/>
        <v>287931</v>
      </c>
      <c r="N37">
        <f t="shared" si="7"/>
        <v>0</v>
      </c>
      <c r="AB37" s="14"/>
    </row>
    <row r="38" spans="1:28" x14ac:dyDescent="0.25">
      <c r="A38">
        <v>1949</v>
      </c>
      <c r="B38">
        <v>172254</v>
      </c>
      <c r="C38">
        <v>629253</v>
      </c>
      <c r="D38">
        <v>2927301</v>
      </c>
      <c r="E38">
        <v>153972</v>
      </c>
      <c r="F38">
        <v>172254</v>
      </c>
      <c r="G38">
        <v>281260</v>
      </c>
      <c r="H38">
        <v>2927301</v>
      </c>
      <c r="I38">
        <v>153972</v>
      </c>
      <c r="K38">
        <f t="shared" si="4"/>
        <v>3882780</v>
      </c>
      <c r="L38">
        <f t="shared" si="5"/>
        <v>3534787</v>
      </c>
      <c r="M38">
        <f t="shared" si="6"/>
        <v>347993</v>
      </c>
      <c r="N38">
        <f t="shared" si="7"/>
        <v>0</v>
      </c>
      <c r="AB38" s="14"/>
    </row>
    <row r="39" spans="1:28" x14ac:dyDescent="0.25">
      <c r="A39">
        <v>1950</v>
      </c>
      <c r="B39">
        <v>176808</v>
      </c>
      <c r="C39">
        <v>738951</v>
      </c>
      <c r="D39">
        <v>3059625</v>
      </c>
      <c r="E39">
        <v>326274</v>
      </c>
      <c r="F39">
        <v>176808</v>
      </c>
      <c r="G39">
        <v>345979</v>
      </c>
      <c r="H39">
        <v>3059625</v>
      </c>
      <c r="I39">
        <v>326274</v>
      </c>
      <c r="K39">
        <f t="shared" si="4"/>
        <v>4301658</v>
      </c>
      <c r="L39">
        <f t="shared" si="5"/>
        <v>3908686</v>
      </c>
      <c r="M39">
        <f t="shared" si="6"/>
        <v>392972</v>
      </c>
      <c r="N39">
        <f t="shared" si="7"/>
        <v>0</v>
      </c>
      <c r="AB39" s="14"/>
    </row>
    <row r="40" spans="1:28" x14ac:dyDescent="0.25">
      <c r="A40">
        <v>1951</v>
      </c>
      <c r="B40">
        <v>210320</v>
      </c>
      <c r="C40">
        <v>721278</v>
      </c>
      <c r="D40">
        <v>3186528</v>
      </c>
      <c r="E40">
        <v>477228</v>
      </c>
      <c r="F40">
        <v>210320</v>
      </c>
      <c r="G40">
        <v>315248</v>
      </c>
      <c r="H40">
        <v>3186528</v>
      </c>
      <c r="I40">
        <v>477228</v>
      </c>
      <c r="K40">
        <f t="shared" si="4"/>
        <v>4595354</v>
      </c>
      <c r="L40">
        <f t="shared" si="5"/>
        <v>4189324</v>
      </c>
      <c r="M40">
        <f t="shared" si="6"/>
        <v>406030</v>
      </c>
      <c r="N40">
        <f t="shared" si="7"/>
        <v>0</v>
      </c>
      <c r="AB40" s="14"/>
    </row>
    <row r="41" spans="1:28" x14ac:dyDescent="0.25">
      <c r="A41">
        <v>1952</v>
      </c>
      <c r="B41">
        <v>191750</v>
      </c>
      <c r="C41">
        <v>723048</v>
      </c>
      <c r="D41">
        <v>3294504</v>
      </c>
      <c r="E41">
        <v>520773</v>
      </c>
      <c r="F41">
        <v>191750</v>
      </c>
      <c r="G41">
        <v>323090</v>
      </c>
      <c r="H41">
        <v>3294504</v>
      </c>
      <c r="I41">
        <v>520773</v>
      </c>
      <c r="K41">
        <f t="shared" si="4"/>
        <v>4730075</v>
      </c>
      <c r="L41">
        <f t="shared" si="5"/>
        <v>4330117</v>
      </c>
      <c r="M41">
        <f t="shared" si="6"/>
        <v>399958</v>
      </c>
      <c r="N41">
        <f t="shared" si="7"/>
        <v>0</v>
      </c>
      <c r="AB41" s="14"/>
    </row>
    <row r="42" spans="1:28" x14ac:dyDescent="0.25">
      <c r="A42">
        <v>1953</v>
      </c>
      <c r="B42">
        <v>222868</v>
      </c>
      <c r="C42">
        <v>756399</v>
      </c>
      <c r="D42">
        <v>3417498</v>
      </c>
      <c r="E42">
        <v>530574</v>
      </c>
      <c r="F42">
        <v>222868</v>
      </c>
      <c r="G42">
        <v>339137</v>
      </c>
      <c r="H42">
        <v>3417498</v>
      </c>
      <c r="I42">
        <v>530574</v>
      </c>
      <c r="K42">
        <f t="shared" si="4"/>
        <v>4927339</v>
      </c>
      <c r="L42">
        <f t="shared" si="5"/>
        <v>4510077</v>
      </c>
      <c r="M42">
        <f t="shared" si="6"/>
        <v>417262</v>
      </c>
      <c r="N42">
        <f t="shared" si="7"/>
        <v>110077</v>
      </c>
      <c r="AB42" s="14"/>
    </row>
    <row r="43" spans="1:28" x14ac:dyDescent="0.25">
      <c r="A43">
        <v>1954</v>
      </c>
      <c r="B43">
        <v>281672</v>
      </c>
      <c r="C43">
        <v>837222</v>
      </c>
      <c r="D43">
        <v>3272199</v>
      </c>
      <c r="E43">
        <v>570522</v>
      </c>
      <c r="F43">
        <v>281672</v>
      </c>
      <c r="G43">
        <v>380284</v>
      </c>
      <c r="H43">
        <v>3272199</v>
      </c>
      <c r="I43">
        <v>570522</v>
      </c>
      <c r="K43">
        <f t="shared" si="4"/>
        <v>4961615</v>
      </c>
      <c r="L43">
        <f t="shared" si="5"/>
        <v>4504677</v>
      </c>
      <c r="M43">
        <f t="shared" si="6"/>
        <v>456938</v>
      </c>
      <c r="N43">
        <f t="shared" si="7"/>
        <v>104677</v>
      </c>
      <c r="AB43" s="14"/>
    </row>
    <row r="44" spans="1:28" x14ac:dyDescent="0.25">
      <c r="A44">
        <v>1955</v>
      </c>
      <c r="B44">
        <v>412876</v>
      </c>
      <c r="C44">
        <v>824052</v>
      </c>
      <c r="D44">
        <v>3128778</v>
      </c>
      <c r="E44">
        <v>600177</v>
      </c>
      <c r="F44">
        <v>412876</v>
      </c>
      <c r="G44">
        <v>353917</v>
      </c>
      <c r="H44">
        <v>3128778</v>
      </c>
      <c r="I44">
        <v>600177</v>
      </c>
      <c r="K44">
        <f t="shared" si="4"/>
        <v>4965883</v>
      </c>
      <c r="L44">
        <f t="shared" si="5"/>
        <v>4495748</v>
      </c>
      <c r="M44">
        <f t="shared" si="6"/>
        <v>470135</v>
      </c>
      <c r="N44">
        <f t="shared" si="7"/>
        <v>95748</v>
      </c>
      <c r="AB44" s="14"/>
    </row>
    <row r="45" spans="1:28" x14ac:dyDescent="0.25">
      <c r="A45">
        <v>1956</v>
      </c>
      <c r="B45">
        <v>446449</v>
      </c>
      <c r="C45">
        <v>913251</v>
      </c>
      <c r="D45">
        <v>3081498</v>
      </c>
      <c r="E45">
        <v>586023</v>
      </c>
      <c r="F45">
        <v>446449</v>
      </c>
      <c r="G45">
        <v>408458</v>
      </c>
      <c r="H45">
        <v>3081498</v>
      </c>
      <c r="I45">
        <v>586023</v>
      </c>
      <c r="K45">
        <f t="shared" si="4"/>
        <v>5027221</v>
      </c>
      <c r="L45">
        <f t="shared" si="5"/>
        <v>4522428</v>
      </c>
      <c r="M45">
        <f t="shared" si="6"/>
        <v>504793</v>
      </c>
      <c r="N45">
        <f t="shared" si="7"/>
        <v>122428</v>
      </c>
      <c r="AB45" s="14"/>
    </row>
    <row r="46" spans="1:28" x14ac:dyDescent="0.25">
      <c r="A46">
        <v>1957</v>
      </c>
      <c r="B46">
        <v>606888</v>
      </c>
      <c r="C46">
        <v>855075</v>
      </c>
      <c r="D46">
        <v>2983521</v>
      </c>
      <c r="E46">
        <v>538374</v>
      </c>
      <c r="F46">
        <v>606888</v>
      </c>
      <c r="G46">
        <v>360342</v>
      </c>
      <c r="H46">
        <v>2983521</v>
      </c>
      <c r="I46">
        <v>538374</v>
      </c>
      <c r="K46">
        <f t="shared" si="4"/>
        <v>4983858</v>
      </c>
      <c r="L46">
        <f t="shared" si="5"/>
        <v>4489125</v>
      </c>
      <c r="M46">
        <f t="shared" si="6"/>
        <v>494733</v>
      </c>
      <c r="N46">
        <f t="shared" si="7"/>
        <v>89125</v>
      </c>
      <c r="AB46" s="14"/>
    </row>
    <row r="47" spans="1:28" x14ac:dyDescent="0.25">
      <c r="A47">
        <v>1958</v>
      </c>
      <c r="B47">
        <v>540979</v>
      </c>
      <c r="C47">
        <v>861525</v>
      </c>
      <c r="D47">
        <v>2917302</v>
      </c>
      <c r="E47">
        <v>520875</v>
      </c>
      <c r="F47">
        <v>540979</v>
      </c>
      <c r="G47">
        <v>370126</v>
      </c>
      <c r="H47">
        <v>2917302</v>
      </c>
      <c r="I47">
        <v>520875</v>
      </c>
      <c r="K47">
        <f t="shared" si="4"/>
        <v>4840681</v>
      </c>
      <c r="L47">
        <f t="shared" si="5"/>
        <v>4349282</v>
      </c>
      <c r="M47">
        <f t="shared" si="6"/>
        <v>491399</v>
      </c>
      <c r="N47">
        <f t="shared" si="7"/>
        <v>0</v>
      </c>
      <c r="AB47" s="14"/>
    </row>
    <row r="48" spans="1:28" x14ac:dyDescent="0.25">
      <c r="A48">
        <v>1959</v>
      </c>
      <c r="B48">
        <v>660721</v>
      </c>
      <c r="C48">
        <v>906075</v>
      </c>
      <c r="D48">
        <v>2966604</v>
      </c>
      <c r="E48">
        <v>517053</v>
      </c>
      <c r="F48">
        <v>660721</v>
      </c>
      <c r="G48">
        <v>387868</v>
      </c>
      <c r="H48">
        <v>2966604</v>
      </c>
      <c r="I48">
        <v>517053</v>
      </c>
      <c r="K48">
        <f t="shared" si="4"/>
        <v>5050453</v>
      </c>
      <c r="L48">
        <f t="shared" si="5"/>
        <v>4532246</v>
      </c>
      <c r="M48">
        <f t="shared" si="6"/>
        <v>518207</v>
      </c>
      <c r="N48">
        <f t="shared" si="7"/>
        <v>132246</v>
      </c>
      <c r="AB48" s="14"/>
    </row>
    <row r="49" spans="1:28" x14ac:dyDescent="0.25">
      <c r="A49">
        <v>1960</v>
      </c>
      <c r="B49">
        <v>851200</v>
      </c>
      <c r="C49">
        <v>918150</v>
      </c>
      <c r="D49">
        <v>3117801</v>
      </c>
      <c r="E49">
        <v>519651</v>
      </c>
      <c r="F49">
        <v>851200</v>
      </c>
      <c r="G49">
        <v>315560</v>
      </c>
      <c r="H49">
        <v>3117801</v>
      </c>
      <c r="I49">
        <v>519651</v>
      </c>
      <c r="K49">
        <f t="shared" si="4"/>
        <v>5406802</v>
      </c>
      <c r="L49">
        <f t="shared" si="5"/>
        <v>4804212</v>
      </c>
      <c r="M49">
        <f t="shared" si="6"/>
        <v>602590</v>
      </c>
      <c r="N49">
        <f t="shared" si="7"/>
        <v>404212</v>
      </c>
      <c r="AB49" s="14"/>
    </row>
    <row r="50" spans="1:28" x14ac:dyDescent="0.25">
      <c r="A50">
        <v>1961</v>
      </c>
      <c r="B50">
        <v>1068592</v>
      </c>
      <c r="C50">
        <v>937050</v>
      </c>
      <c r="D50">
        <v>3135597</v>
      </c>
      <c r="E50">
        <v>532500</v>
      </c>
      <c r="F50">
        <v>1068592</v>
      </c>
      <c r="G50">
        <v>348780</v>
      </c>
      <c r="H50">
        <v>3135597</v>
      </c>
      <c r="I50">
        <v>532500</v>
      </c>
      <c r="K50">
        <f t="shared" si="4"/>
        <v>5673739</v>
      </c>
      <c r="L50">
        <f t="shared" si="5"/>
        <v>5085469</v>
      </c>
      <c r="M50">
        <f t="shared" si="6"/>
        <v>588270</v>
      </c>
      <c r="N50">
        <f t="shared" si="7"/>
        <v>685469</v>
      </c>
      <c r="AB50" s="14"/>
    </row>
    <row r="51" spans="1:28" x14ac:dyDescent="0.25">
      <c r="A51">
        <v>1962</v>
      </c>
      <c r="B51">
        <v>1039377</v>
      </c>
      <c r="C51">
        <v>950400</v>
      </c>
      <c r="D51">
        <v>3130371</v>
      </c>
      <c r="E51">
        <v>574425</v>
      </c>
      <c r="F51">
        <v>1039377</v>
      </c>
      <c r="G51">
        <v>318290</v>
      </c>
      <c r="H51">
        <v>3130371</v>
      </c>
      <c r="I51">
        <v>574425</v>
      </c>
      <c r="K51">
        <f t="shared" si="4"/>
        <v>5694573</v>
      </c>
      <c r="L51">
        <f t="shared" si="5"/>
        <v>5062463</v>
      </c>
      <c r="M51">
        <f t="shared" si="6"/>
        <v>632110</v>
      </c>
      <c r="N51">
        <f t="shared" si="7"/>
        <v>662463</v>
      </c>
      <c r="AB51" s="14"/>
    </row>
    <row r="52" spans="1:28" x14ac:dyDescent="0.25">
      <c r="A52">
        <v>1963</v>
      </c>
      <c r="B52">
        <v>1085744</v>
      </c>
      <c r="C52">
        <v>935547</v>
      </c>
      <c r="D52">
        <v>3186774</v>
      </c>
      <c r="E52">
        <v>568272</v>
      </c>
      <c r="F52">
        <v>1085744</v>
      </c>
      <c r="G52">
        <v>299921</v>
      </c>
      <c r="H52">
        <v>3186774</v>
      </c>
      <c r="I52">
        <v>568272</v>
      </c>
      <c r="K52">
        <f t="shared" si="4"/>
        <v>5776337</v>
      </c>
      <c r="L52">
        <f t="shared" si="5"/>
        <v>5140711</v>
      </c>
      <c r="M52">
        <f t="shared" si="6"/>
        <v>635626</v>
      </c>
      <c r="N52">
        <f t="shared" si="7"/>
        <v>740711</v>
      </c>
      <c r="AB52" s="14"/>
    </row>
    <row r="53" spans="1:28" x14ac:dyDescent="0.25">
      <c r="A53">
        <v>1964</v>
      </c>
      <c r="B53">
        <v>1101269</v>
      </c>
      <c r="C53">
        <v>1036459</v>
      </c>
      <c r="D53">
        <v>3171301</v>
      </c>
      <c r="E53">
        <v>573230</v>
      </c>
      <c r="F53">
        <v>1099078</v>
      </c>
      <c r="G53">
        <v>340529</v>
      </c>
      <c r="H53">
        <v>3171301</v>
      </c>
      <c r="I53">
        <v>573230</v>
      </c>
      <c r="K53">
        <f t="shared" si="4"/>
        <v>5882259</v>
      </c>
      <c r="L53">
        <f t="shared" si="5"/>
        <v>5184138</v>
      </c>
      <c r="M53">
        <f t="shared" si="6"/>
        <v>698121</v>
      </c>
      <c r="N53">
        <f t="shared" si="7"/>
        <v>784138</v>
      </c>
      <c r="AB53" s="14"/>
    </row>
    <row r="54" spans="1:28" x14ac:dyDescent="0.25">
      <c r="A54">
        <v>1965</v>
      </c>
      <c r="B54">
        <v>1184983</v>
      </c>
      <c r="C54">
        <v>808390</v>
      </c>
      <c r="D54">
        <v>2812386</v>
      </c>
      <c r="E54">
        <v>537316</v>
      </c>
      <c r="F54">
        <v>1184983</v>
      </c>
      <c r="G54">
        <v>329200</v>
      </c>
      <c r="H54">
        <v>2812386</v>
      </c>
      <c r="I54">
        <v>537316</v>
      </c>
      <c r="K54">
        <f t="shared" si="4"/>
        <v>5343075</v>
      </c>
      <c r="L54">
        <f t="shared" si="5"/>
        <v>4863885</v>
      </c>
      <c r="M54">
        <f t="shared" si="6"/>
        <v>479190</v>
      </c>
      <c r="N54">
        <f t="shared" si="7"/>
        <v>463885</v>
      </c>
      <c r="AB54" s="14"/>
    </row>
    <row r="55" spans="1:28" x14ac:dyDescent="0.25">
      <c r="A55">
        <v>1966</v>
      </c>
      <c r="B55">
        <v>1126240</v>
      </c>
      <c r="C55">
        <v>809000</v>
      </c>
      <c r="D55">
        <v>2831120</v>
      </c>
      <c r="E55">
        <v>492705</v>
      </c>
      <c r="F55">
        <v>1126240</v>
      </c>
      <c r="G55">
        <v>339036</v>
      </c>
      <c r="H55">
        <v>2831120</v>
      </c>
      <c r="I55">
        <v>492705</v>
      </c>
      <c r="K55">
        <f t="shared" si="4"/>
        <v>5259065</v>
      </c>
      <c r="L55">
        <f t="shared" si="5"/>
        <v>4789101</v>
      </c>
      <c r="M55">
        <f t="shared" si="6"/>
        <v>469964</v>
      </c>
      <c r="N55">
        <f t="shared" si="7"/>
        <v>389101</v>
      </c>
      <c r="AB55" s="14"/>
    </row>
    <row r="56" spans="1:28" x14ac:dyDescent="0.25">
      <c r="A56">
        <v>1967</v>
      </c>
      <c r="B56">
        <v>1187427</v>
      </c>
      <c r="C56">
        <v>826530</v>
      </c>
      <c r="D56">
        <v>2916763</v>
      </c>
      <c r="E56">
        <v>461632</v>
      </c>
      <c r="F56">
        <v>1187427</v>
      </c>
      <c r="G56">
        <v>319354</v>
      </c>
      <c r="H56">
        <v>2916763</v>
      </c>
      <c r="I56">
        <v>461632</v>
      </c>
      <c r="K56">
        <f t="shared" si="4"/>
        <v>5392352</v>
      </c>
      <c r="L56">
        <f t="shared" si="5"/>
        <v>4885176</v>
      </c>
      <c r="M56">
        <f t="shared" si="6"/>
        <v>507176</v>
      </c>
      <c r="N56">
        <f t="shared" si="7"/>
        <v>485176</v>
      </c>
      <c r="AB56" s="14"/>
    </row>
    <row r="57" spans="1:28" x14ac:dyDescent="0.25">
      <c r="A57">
        <v>1968</v>
      </c>
      <c r="B57">
        <v>1110509</v>
      </c>
      <c r="C57">
        <v>863790</v>
      </c>
      <c r="D57">
        <v>2779439</v>
      </c>
      <c r="E57">
        <v>474674</v>
      </c>
      <c r="F57">
        <v>1110509</v>
      </c>
      <c r="G57">
        <v>338398</v>
      </c>
      <c r="H57">
        <v>2779439</v>
      </c>
      <c r="I57">
        <v>474674</v>
      </c>
      <c r="K57">
        <f t="shared" si="4"/>
        <v>5228412</v>
      </c>
      <c r="L57">
        <f t="shared" si="5"/>
        <v>4703020</v>
      </c>
      <c r="M57">
        <f t="shared" si="6"/>
        <v>525392</v>
      </c>
      <c r="N57">
        <f t="shared" si="7"/>
        <v>303020</v>
      </c>
      <c r="AB57" s="14"/>
    </row>
    <row r="58" spans="1:28" x14ac:dyDescent="0.25">
      <c r="A58">
        <v>1969</v>
      </c>
      <c r="B58">
        <v>1143931</v>
      </c>
      <c r="C58">
        <v>886980</v>
      </c>
      <c r="D58">
        <v>2820686</v>
      </c>
      <c r="E58">
        <v>499748</v>
      </c>
      <c r="F58">
        <v>1143931</v>
      </c>
      <c r="G58">
        <v>339417</v>
      </c>
      <c r="H58">
        <v>2820686</v>
      </c>
      <c r="I58">
        <v>499748</v>
      </c>
      <c r="K58">
        <f t="shared" si="4"/>
        <v>5351345</v>
      </c>
      <c r="L58">
        <f t="shared" si="5"/>
        <v>4803782</v>
      </c>
      <c r="M58">
        <f t="shared" si="6"/>
        <v>547563</v>
      </c>
      <c r="N58">
        <f t="shared" si="7"/>
        <v>403782</v>
      </c>
      <c r="AB58" s="14"/>
    </row>
    <row r="59" spans="1:28" x14ac:dyDescent="0.25">
      <c r="A59">
        <v>1970</v>
      </c>
      <c r="B59">
        <v>1210617</v>
      </c>
      <c r="C59">
        <v>851730</v>
      </c>
      <c r="D59">
        <v>2783427</v>
      </c>
      <c r="E59">
        <v>453161</v>
      </c>
      <c r="F59">
        <v>1210617</v>
      </c>
      <c r="G59">
        <v>338024</v>
      </c>
      <c r="H59">
        <v>2783427</v>
      </c>
      <c r="I59">
        <v>453161</v>
      </c>
      <c r="K59">
        <f t="shared" si="4"/>
        <v>5298935</v>
      </c>
      <c r="L59">
        <f t="shared" si="5"/>
        <v>4785229</v>
      </c>
      <c r="M59">
        <f t="shared" si="6"/>
        <v>513706</v>
      </c>
      <c r="N59">
        <f t="shared" si="7"/>
        <v>385229</v>
      </c>
      <c r="AB59" s="14"/>
    </row>
    <row r="60" spans="1:28" x14ac:dyDescent="0.25">
      <c r="A60">
        <v>1971</v>
      </c>
      <c r="B60">
        <v>1209534</v>
      </c>
      <c r="C60">
        <v>896510</v>
      </c>
      <c r="D60">
        <v>2963104</v>
      </c>
      <c r="E60">
        <v>457630</v>
      </c>
      <c r="F60">
        <v>1209534</v>
      </c>
      <c r="G60">
        <v>402405</v>
      </c>
      <c r="H60">
        <v>2963104</v>
      </c>
      <c r="I60">
        <v>457630</v>
      </c>
      <c r="K60">
        <f t="shared" si="4"/>
        <v>5526778</v>
      </c>
      <c r="L60">
        <f t="shared" si="5"/>
        <v>5032673</v>
      </c>
      <c r="M60">
        <f t="shared" si="6"/>
        <v>494105</v>
      </c>
      <c r="N60">
        <f t="shared" si="7"/>
        <v>632673</v>
      </c>
      <c r="AB60" s="14"/>
    </row>
    <row r="61" spans="1:28" x14ac:dyDescent="0.25">
      <c r="A61">
        <v>1972</v>
      </c>
      <c r="B61">
        <v>1250438</v>
      </c>
      <c r="C61">
        <v>909680</v>
      </c>
      <c r="D61">
        <v>3063984</v>
      </c>
      <c r="E61">
        <v>505992</v>
      </c>
      <c r="F61">
        <v>1250438</v>
      </c>
      <c r="G61">
        <v>421038</v>
      </c>
      <c r="H61">
        <v>3063984</v>
      </c>
      <c r="I61">
        <v>505992</v>
      </c>
      <c r="K61">
        <f t="shared" si="4"/>
        <v>5730094</v>
      </c>
      <c r="L61">
        <f t="shared" si="5"/>
        <v>5241452</v>
      </c>
      <c r="M61">
        <f t="shared" si="6"/>
        <v>488642</v>
      </c>
      <c r="N61">
        <f t="shared" si="7"/>
        <v>841452</v>
      </c>
      <c r="AB61" s="14"/>
    </row>
    <row r="62" spans="1:28" x14ac:dyDescent="0.25">
      <c r="A62">
        <v>1973</v>
      </c>
      <c r="B62">
        <v>1116031</v>
      </c>
      <c r="C62">
        <v>906100</v>
      </c>
      <c r="D62">
        <v>2942977</v>
      </c>
      <c r="E62">
        <v>519411</v>
      </c>
      <c r="F62">
        <v>1116031</v>
      </c>
      <c r="G62">
        <v>399598</v>
      </c>
      <c r="H62">
        <v>2942977</v>
      </c>
      <c r="I62">
        <v>519411</v>
      </c>
      <c r="K62">
        <f t="shared" si="4"/>
        <v>5484519</v>
      </c>
      <c r="L62">
        <f t="shared" si="5"/>
        <v>4978017</v>
      </c>
      <c r="M62">
        <f t="shared" si="6"/>
        <v>506502</v>
      </c>
      <c r="N62">
        <f t="shared" si="7"/>
        <v>578017</v>
      </c>
      <c r="AB62" s="14"/>
    </row>
    <row r="63" spans="1:28" x14ac:dyDescent="0.25">
      <c r="A63">
        <v>1974</v>
      </c>
      <c r="B63">
        <v>1188411</v>
      </c>
      <c r="C63">
        <v>937410</v>
      </c>
      <c r="D63">
        <v>3228301</v>
      </c>
      <c r="E63">
        <v>551242</v>
      </c>
      <c r="F63">
        <v>1188411</v>
      </c>
      <c r="G63">
        <v>414145</v>
      </c>
      <c r="H63">
        <v>3228301</v>
      </c>
      <c r="I63">
        <v>551242</v>
      </c>
      <c r="K63">
        <f t="shared" si="4"/>
        <v>5905364</v>
      </c>
      <c r="L63">
        <f t="shared" si="5"/>
        <v>5382099</v>
      </c>
      <c r="M63">
        <f t="shared" si="6"/>
        <v>523265</v>
      </c>
      <c r="N63">
        <f t="shared" si="7"/>
        <v>982099</v>
      </c>
      <c r="AB63" s="14"/>
    </row>
    <row r="64" spans="1:28" x14ac:dyDescent="0.25">
      <c r="A64">
        <v>1975</v>
      </c>
      <c r="B64">
        <v>871364</v>
      </c>
      <c r="C64">
        <v>917177</v>
      </c>
      <c r="D64">
        <v>3023047</v>
      </c>
      <c r="E64">
        <v>567027</v>
      </c>
      <c r="F64">
        <v>871364</v>
      </c>
      <c r="G64">
        <v>387036</v>
      </c>
      <c r="H64">
        <v>3023047</v>
      </c>
      <c r="I64">
        <v>567027</v>
      </c>
      <c r="K64">
        <f t="shared" si="4"/>
        <v>5378615</v>
      </c>
      <c r="L64">
        <f t="shared" si="5"/>
        <v>4848474</v>
      </c>
      <c r="M64">
        <f t="shared" si="6"/>
        <v>530141</v>
      </c>
      <c r="N64">
        <f t="shared" si="7"/>
        <v>448474</v>
      </c>
      <c r="AB64" s="14"/>
    </row>
    <row r="65" spans="1:28" x14ac:dyDescent="0.25">
      <c r="A65">
        <v>1976</v>
      </c>
      <c r="B65">
        <v>802481</v>
      </c>
      <c r="C65">
        <v>915843</v>
      </c>
      <c r="D65">
        <v>2992458</v>
      </c>
      <c r="E65">
        <v>544738</v>
      </c>
      <c r="F65">
        <v>799726</v>
      </c>
      <c r="G65">
        <v>364883</v>
      </c>
      <c r="H65">
        <v>2992458</v>
      </c>
      <c r="I65">
        <v>544738</v>
      </c>
      <c r="K65">
        <f t="shared" si="4"/>
        <v>5255520</v>
      </c>
      <c r="L65">
        <f t="shared" si="5"/>
        <v>4701805</v>
      </c>
      <c r="M65">
        <f t="shared" si="6"/>
        <v>553715</v>
      </c>
      <c r="N65">
        <f t="shared" si="7"/>
        <v>301805</v>
      </c>
      <c r="AB65" s="14"/>
    </row>
    <row r="66" spans="1:28" x14ac:dyDescent="0.25">
      <c r="A66">
        <v>1977</v>
      </c>
      <c r="B66">
        <v>1074880</v>
      </c>
      <c r="C66">
        <v>919003</v>
      </c>
      <c r="D66">
        <v>2795465</v>
      </c>
      <c r="E66">
        <v>505457</v>
      </c>
      <c r="F66">
        <v>1071134</v>
      </c>
      <c r="G66">
        <v>368279</v>
      </c>
      <c r="H66">
        <v>2795465</v>
      </c>
      <c r="I66">
        <v>505457</v>
      </c>
      <c r="K66">
        <f t="shared" si="4"/>
        <v>5294805</v>
      </c>
      <c r="L66">
        <f t="shared" si="5"/>
        <v>4740335</v>
      </c>
      <c r="M66">
        <f t="shared" si="6"/>
        <v>554470</v>
      </c>
      <c r="N66">
        <f t="shared" si="7"/>
        <v>340335</v>
      </c>
      <c r="AB66" s="14"/>
    </row>
    <row r="67" spans="1:28" x14ac:dyDescent="0.25">
      <c r="A67">
        <v>1978</v>
      </c>
      <c r="B67">
        <v>889054</v>
      </c>
      <c r="C67">
        <v>900464</v>
      </c>
      <c r="D67">
        <v>2760903</v>
      </c>
      <c r="E67">
        <v>500027</v>
      </c>
      <c r="F67">
        <v>885151</v>
      </c>
      <c r="G67">
        <v>383400</v>
      </c>
      <c r="H67">
        <v>2760903</v>
      </c>
      <c r="I67">
        <v>500027</v>
      </c>
      <c r="K67">
        <f t="shared" ref="K67:K98" si="8">SUM(B67:E67)</f>
        <v>5050448</v>
      </c>
      <c r="L67">
        <f t="shared" ref="L67:L98" si="9">SUM(F67:I67)</f>
        <v>4529481</v>
      </c>
      <c r="M67">
        <f t="shared" ref="M67:M98" si="10">K67-L67</f>
        <v>520967</v>
      </c>
      <c r="N67">
        <f t="shared" ref="N67:N98" si="11">IF(L67-4400000&lt;0,0,L67-4400000)</f>
        <v>129481</v>
      </c>
      <c r="AB67" s="14"/>
    </row>
    <row r="68" spans="1:28" x14ac:dyDescent="0.25">
      <c r="A68">
        <v>1979</v>
      </c>
      <c r="B68">
        <v>780798</v>
      </c>
      <c r="C68">
        <v>928743</v>
      </c>
      <c r="D68">
        <v>2802246</v>
      </c>
      <c r="E68">
        <v>532592</v>
      </c>
      <c r="F68">
        <v>776920</v>
      </c>
      <c r="G68">
        <v>392016</v>
      </c>
      <c r="H68">
        <v>2802246</v>
      </c>
      <c r="I68">
        <v>532592</v>
      </c>
      <c r="K68">
        <f t="shared" si="8"/>
        <v>5044379</v>
      </c>
      <c r="L68">
        <f t="shared" si="9"/>
        <v>4503774</v>
      </c>
      <c r="M68">
        <f t="shared" si="10"/>
        <v>540605</v>
      </c>
      <c r="N68">
        <f t="shared" si="11"/>
        <v>103774</v>
      </c>
      <c r="AB68" s="14"/>
    </row>
    <row r="69" spans="1:28" x14ac:dyDescent="0.25">
      <c r="A69">
        <v>1980</v>
      </c>
      <c r="B69">
        <v>814629</v>
      </c>
      <c r="C69">
        <v>916104</v>
      </c>
      <c r="D69">
        <v>2854498</v>
      </c>
      <c r="E69">
        <v>539686</v>
      </c>
      <c r="F69">
        <v>810720</v>
      </c>
      <c r="G69">
        <v>377647</v>
      </c>
      <c r="H69">
        <v>2854498</v>
      </c>
      <c r="I69">
        <v>539686</v>
      </c>
      <c r="K69">
        <f t="shared" si="8"/>
        <v>5124917</v>
      </c>
      <c r="L69">
        <f t="shared" si="9"/>
        <v>4582551</v>
      </c>
      <c r="M69">
        <f t="shared" si="10"/>
        <v>542366</v>
      </c>
      <c r="N69">
        <f t="shared" si="11"/>
        <v>182551</v>
      </c>
      <c r="AB69" s="14"/>
    </row>
    <row r="70" spans="1:28" x14ac:dyDescent="0.25">
      <c r="A70">
        <v>1981</v>
      </c>
      <c r="B70">
        <v>881255</v>
      </c>
      <c r="C70">
        <v>1018326</v>
      </c>
      <c r="D70">
        <v>2909206</v>
      </c>
      <c r="E70">
        <v>472284</v>
      </c>
      <c r="F70">
        <v>877219</v>
      </c>
      <c r="G70">
        <v>470269</v>
      </c>
      <c r="H70">
        <v>2909206</v>
      </c>
      <c r="I70">
        <v>472284</v>
      </c>
      <c r="K70">
        <f t="shared" si="8"/>
        <v>5281071</v>
      </c>
      <c r="L70">
        <f t="shared" si="9"/>
        <v>4728978</v>
      </c>
      <c r="M70">
        <f t="shared" si="10"/>
        <v>552093</v>
      </c>
      <c r="N70">
        <f t="shared" si="11"/>
        <v>328978</v>
      </c>
      <c r="AB70" s="14"/>
    </row>
    <row r="71" spans="1:28" x14ac:dyDescent="0.25">
      <c r="A71">
        <v>1982</v>
      </c>
      <c r="B71">
        <v>769165</v>
      </c>
      <c r="C71">
        <v>953648</v>
      </c>
      <c r="D71">
        <v>2644043</v>
      </c>
      <c r="E71">
        <v>428770</v>
      </c>
      <c r="F71">
        <v>765594</v>
      </c>
      <c r="G71">
        <v>411176</v>
      </c>
      <c r="H71">
        <v>2644043</v>
      </c>
      <c r="I71">
        <v>428770</v>
      </c>
      <c r="K71">
        <f t="shared" si="8"/>
        <v>4795626</v>
      </c>
      <c r="L71">
        <f t="shared" si="9"/>
        <v>4249583</v>
      </c>
      <c r="M71">
        <f t="shared" si="10"/>
        <v>546043</v>
      </c>
      <c r="N71">
        <f t="shared" si="11"/>
        <v>0</v>
      </c>
      <c r="AB71" s="14"/>
    </row>
    <row r="72" spans="1:28" x14ac:dyDescent="0.25">
      <c r="A72">
        <v>1983</v>
      </c>
      <c r="B72">
        <v>737860</v>
      </c>
      <c r="C72">
        <v>779125</v>
      </c>
      <c r="D72">
        <v>2495659</v>
      </c>
      <c r="E72">
        <v>368683</v>
      </c>
      <c r="F72">
        <v>734155</v>
      </c>
      <c r="G72">
        <v>280590</v>
      </c>
      <c r="H72">
        <v>2495659</v>
      </c>
      <c r="I72">
        <v>368683</v>
      </c>
      <c r="K72">
        <f t="shared" si="8"/>
        <v>4381327</v>
      </c>
      <c r="L72">
        <f t="shared" si="9"/>
        <v>3879087</v>
      </c>
      <c r="M72">
        <f t="shared" si="10"/>
        <v>502240</v>
      </c>
      <c r="N72">
        <f t="shared" si="11"/>
        <v>0</v>
      </c>
      <c r="AB72" s="14"/>
    </row>
    <row r="73" spans="1:28" x14ac:dyDescent="0.25">
      <c r="A73">
        <v>1984</v>
      </c>
      <c r="B73">
        <v>1196413</v>
      </c>
      <c r="C73">
        <v>857959</v>
      </c>
      <c r="D73">
        <v>2740683</v>
      </c>
      <c r="E73">
        <v>365622</v>
      </c>
      <c r="F73">
        <v>1192709</v>
      </c>
      <c r="G73">
        <v>312340</v>
      </c>
      <c r="H73">
        <v>2729723</v>
      </c>
      <c r="I73">
        <v>364065</v>
      </c>
      <c r="K73">
        <f t="shared" si="8"/>
        <v>5160677</v>
      </c>
      <c r="L73">
        <f t="shared" si="9"/>
        <v>4598837</v>
      </c>
      <c r="M73">
        <f t="shared" si="10"/>
        <v>561840</v>
      </c>
      <c r="N73">
        <f t="shared" si="11"/>
        <v>198837</v>
      </c>
      <c r="AB73" s="14"/>
    </row>
    <row r="74" spans="1:28" x14ac:dyDescent="0.25">
      <c r="A74">
        <v>1985</v>
      </c>
      <c r="B74">
        <v>1259716</v>
      </c>
      <c r="C74">
        <v>861798</v>
      </c>
      <c r="D74">
        <v>2742495</v>
      </c>
      <c r="E74">
        <v>345102</v>
      </c>
      <c r="F74">
        <v>1255987</v>
      </c>
      <c r="G74">
        <v>323051</v>
      </c>
      <c r="H74">
        <v>2711438</v>
      </c>
      <c r="I74">
        <v>341161</v>
      </c>
      <c r="K74">
        <f t="shared" si="8"/>
        <v>5209111</v>
      </c>
      <c r="L74">
        <f t="shared" si="9"/>
        <v>4631637</v>
      </c>
      <c r="M74">
        <f t="shared" si="10"/>
        <v>577474</v>
      </c>
      <c r="N74">
        <f t="shared" si="11"/>
        <v>231637</v>
      </c>
      <c r="AB74" s="14"/>
    </row>
    <row r="75" spans="1:28" x14ac:dyDescent="0.25">
      <c r="A75">
        <v>1986</v>
      </c>
      <c r="B75">
        <v>1293728</v>
      </c>
      <c r="C75">
        <v>872620</v>
      </c>
      <c r="D75">
        <v>2669199</v>
      </c>
      <c r="E75">
        <v>338509</v>
      </c>
      <c r="F75">
        <v>1290085</v>
      </c>
      <c r="G75">
        <v>352858</v>
      </c>
      <c r="H75">
        <v>2644474</v>
      </c>
      <c r="I75">
        <v>335487</v>
      </c>
      <c r="K75">
        <f t="shared" si="8"/>
        <v>5174056</v>
      </c>
      <c r="L75">
        <f t="shared" si="9"/>
        <v>4622904</v>
      </c>
      <c r="M75">
        <f t="shared" si="10"/>
        <v>551152</v>
      </c>
      <c r="N75">
        <f t="shared" si="11"/>
        <v>222904</v>
      </c>
      <c r="AB75" s="14"/>
    </row>
    <row r="76" spans="1:28" x14ac:dyDescent="0.25">
      <c r="A76">
        <v>1987</v>
      </c>
      <c r="B76">
        <v>1313285</v>
      </c>
      <c r="C76">
        <v>864273</v>
      </c>
      <c r="D76">
        <v>2801626</v>
      </c>
      <c r="E76">
        <v>338664</v>
      </c>
      <c r="F76">
        <v>1309829</v>
      </c>
      <c r="G76">
        <v>368972</v>
      </c>
      <c r="H76">
        <v>2756558</v>
      </c>
      <c r="I76">
        <v>333164</v>
      </c>
      <c r="K76">
        <f t="shared" si="8"/>
        <v>5317848</v>
      </c>
      <c r="L76">
        <f t="shared" si="9"/>
        <v>4768523</v>
      </c>
      <c r="M76">
        <f t="shared" si="10"/>
        <v>549325</v>
      </c>
      <c r="N76">
        <f t="shared" si="11"/>
        <v>368523</v>
      </c>
      <c r="AB76" s="14"/>
    </row>
    <row r="77" spans="1:28" x14ac:dyDescent="0.25">
      <c r="A77">
        <v>1988</v>
      </c>
      <c r="B77">
        <v>1206149</v>
      </c>
      <c r="C77">
        <v>875243</v>
      </c>
      <c r="D77">
        <v>2893796</v>
      </c>
      <c r="E77">
        <v>333687</v>
      </c>
      <c r="F77">
        <v>1202733</v>
      </c>
      <c r="G77">
        <v>376038</v>
      </c>
      <c r="H77">
        <v>2831285</v>
      </c>
      <c r="I77">
        <v>326535</v>
      </c>
      <c r="K77">
        <f t="shared" si="8"/>
        <v>5308875</v>
      </c>
      <c r="L77">
        <f t="shared" si="9"/>
        <v>4736591</v>
      </c>
      <c r="M77">
        <f t="shared" si="10"/>
        <v>572284</v>
      </c>
      <c r="N77">
        <f t="shared" si="11"/>
        <v>336591</v>
      </c>
      <c r="AB77" s="14"/>
    </row>
    <row r="78" spans="1:28" x14ac:dyDescent="0.25">
      <c r="A78">
        <v>1989</v>
      </c>
      <c r="B78">
        <v>1198614</v>
      </c>
      <c r="C78">
        <v>928217</v>
      </c>
      <c r="D78">
        <v>3073075</v>
      </c>
      <c r="E78">
        <v>362121</v>
      </c>
      <c r="F78">
        <v>1195426</v>
      </c>
      <c r="G78">
        <v>399982</v>
      </c>
      <c r="H78">
        <v>3001417</v>
      </c>
      <c r="I78">
        <v>353572</v>
      </c>
      <c r="K78">
        <f t="shared" si="8"/>
        <v>5562027</v>
      </c>
      <c r="L78">
        <f t="shared" si="9"/>
        <v>4950397</v>
      </c>
      <c r="M78">
        <f t="shared" si="10"/>
        <v>611630</v>
      </c>
      <c r="N78">
        <f t="shared" si="11"/>
        <v>550397</v>
      </c>
      <c r="AB78" s="14"/>
    </row>
    <row r="79" spans="1:28" x14ac:dyDescent="0.25">
      <c r="A79">
        <v>1990</v>
      </c>
      <c r="B79">
        <v>1216118</v>
      </c>
      <c r="C79">
        <v>909614</v>
      </c>
      <c r="D79">
        <v>3127810</v>
      </c>
      <c r="E79">
        <v>374361</v>
      </c>
      <c r="F79">
        <v>1212752</v>
      </c>
      <c r="G79">
        <v>437029</v>
      </c>
      <c r="H79">
        <v>3050617</v>
      </c>
      <c r="I79">
        <v>365131</v>
      </c>
      <c r="K79">
        <f t="shared" si="8"/>
        <v>5627903</v>
      </c>
      <c r="L79">
        <f t="shared" si="9"/>
        <v>5065529</v>
      </c>
      <c r="M79">
        <f t="shared" si="10"/>
        <v>562374</v>
      </c>
      <c r="N79">
        <f t="shared" si="11"/>
        <v>665529</v>
      </c>
      <c r="AB79" s="14"/>
    </row>
    <row r="80" spans="1:28" x14ac:dyDescent="0.25">
      <c r="A80">
        <v>1991</v>
      </c>
      <c r="B80">
        <v>1252224</v>
      </c>
      <c r="C80">
        <v>858010</v>
      </c>
      <c r="D80">
        <v>3052034</v>
      </c>
      <c r="E80">
        <v>336410</v>
      </c>
      <c r="F80">
        <v>1248843</v>
      </c>
      <c r="G80">
        <v>419419</v>
      </c>
      <c r="H80">
        <v>2965546</v>
      </c>
      <c r="I80">
        <v>326521</v>
      </c>
      <c r="K80">
        <f t="shared" si="8"/>
        <v>5498678</v>
      </c>
      <c r="L80">
        <f t="shared" si="9"/>
        <v>4960329</v>
      </c>
      <c r="M80">
        <f t="shared" si="10"/>
        <v>538349</v>
      </c>
      <c r="N80">
        <f t="shared" si="11"/>
        <v>560329</v>
      </c>
      <c r="AB80" s="14"/>
    </row>
    <row r="81" spans="1:28" x14ac:dyDescent="0.25">
      <c r="A81">
        <v>1992</v>
      </c>
      <c r="B81">
        <v>1187221</v>
      </c>
      <c r="C81">
        <v>803730</v>
      </c>
      <c r="D81">
        <v>2701270</v>
      </c>
      <c r="E81">
        <v>322373</v>
      </c>
      <c r="F81">
        <v>1183641</v>
      </c>
      <c r="G81">
        <v>361765</v>
      </c>
      <c r="H81">
        <v>2595340</v>
      </c>
      <c r="I81">
        <v>309568</v>
      </c>
      <c r="K81">
        <f t="shared" si="8"/>
        <v>5014594</v>
      </c>
      <c r="L81">
        <f t="shared" si="9"/>
        <v>4450314</v>
      </c>
      <c r="M81">
        <f t="shared" si="10"/>
        <v>564280</v>
      </c>
      <c r="N81">
        <f t="shared" si="11"/>
        <v>50314</v>
      </c>
      <c r="AB81" s="14"/>
    </row>
    <row r="82" spans="1:28" x14ac:dyDescent="0.25">
      <c r="A82">
        <v>1993</v>
      </c>
      <c r="B82">
        <v>1210890</v>
      </c>
      <c r="C82">
        <v>714890</v>
      </c>
      <c r="D82">
        <v>2846030</v>
      </c>
      <c r="E82">
        <v>328942</v>
      </c>
      <c r="F82">
        <v>1207535</v>
      </c>
      <c r="G82">
        <v>310588</v>
      </c>
      <c r="H82">
        <v>2734650</v>
      </c>
      <c r="I82">
        <v>315707</v>
      </c>
      <c r="K82">
        <f t="shared" si="8"/>
        <v>5100752</v>
      </c>
      <c r="L82">
        <f t="shared" si="9"/>
        <v>4568480</v>
      </c>
      <c r="M82">
        <f t="shared" si="10"/>
        <v>532272</v>
      </c>
      <c r="N82">
        <f t="shared" si="11"/>
        <v>168480</v>
      </c>
      <c r="AB82" s="14"/>
    </row>
    <row r="83" spans="1:28" x14ac:dyDescent="0.25">
      <c r="A83">
        <v>1994</v>
      </c>
      <c r="B83">
        <v>1299135</v>
      </c>
      <c r="C83">
        <v>788010</v>
      </c>
      <c r="D83">
        <v>3153589</v>
      </c>
      <c r="E83">
        <v>341047</v>
      </c>
      <c r="F83">
        <v>1296062</v>
      </c>
      <c r="G83">
        <v>377523</v>
      </c>
      <c r="H83">
        <v>3032778</v>
      </c>
      <c r="I83">
        <v>327698</v>
      </c>
      <c r="K83">
        <f t="shared" si="8"/>
        <v>5581781</v>
      </c>
      <c r="L83">
        <f t="shared" si="9"/>
        <v>5034061</v>
      </c>
      <c r="M83">
        <f t="shared" si="10"/>
        <v>547720</v>
      </c>
      <c r="N83">
        <f t="shared" si="11"/>
        <v>634061</v>
      </c>
      <c r="AB83" s="14"/>
    </row>
    <row r="84" spans="1:28" x14ac:dyDescent="0.25">
      <c r="A84">
        <v>1995</v>
      </c>
      <c r="B84">
        <v>1090650</v>
      </c>
      <c r="C84">
        <v>855100</v>
      </c>
      <c r="D84">
        <v>3153271</v>
      </c>
      <c r="E84">
        <v>336165</v>
      </c>
      <c r="F84">
        <v>1087591</v>
      </c>
      <c r="G84">
        <v>419145</v>
      </c>
      <c r="H84">
        <v>3048714</v>
      </c>
      <c r="I84">
        <v>324573</v>
      </c>
      <c r="K84">
        <f t="shared" si="8"/>
        <v>5435186</v>
      </c>
      <c r="L84">
        <f t="shared" si="9"/>
        <v>4880023</v>
      </c>
      <c r="M84">
        <f t="shared" si="10"/>
        <v>555163</v>
      </c>
      <c r="N84">
        <f t="shared" si="11"/>
        <v>480023</v>
      </c>
      <c r="AB84" s="14"/>
    </row>
    <row r="85" spans="1:28" x14ac:dyDescent="0.25">
      <c r="A85">
        <v>1996</v>
      </c>
      <c r="B85">
        <v>1157759</v>
      </c>
      <c r="C85">
        <v>943510</v>
      </c>
      <c r="D85">
        <v>3239202</v>
      </c>
      <c r="E85">
        <v>342484</v>
      </c>
      <c r="F85">
        <v>1154717</v>
      </c>
      <c r="G85">
        <v>480842</v>
      </c>
      <c r="H85">
        <v>3134939</v>
      </c>
      <c r="I85">
        <v>331313</v>
      </c>
      <c r="K85">
        <f t="shared" si="8"/>
        <v>5682955</v>
      </c>
      <c r="L85">
        <f t="shared" si="9"/>
        <v>5101811</v>
      </c>
      <c r="M85">
        <f t="shared" si="10"/>
        <v>581144</v>
      </c>
      <c r="N85">
        <f t="shared" si="11"/>
        <v>701811</v>
      </c>
      <c r="AB85" s="14"/>
    </row>
    <row r="86" spans="1:28" x14ac:dyDescent="0.25">
      <c r="A86">
        <v>1997</v>
      </c>
      <c r="B86">
        <v>1231603</v>
      </c>
      <c r="C86">
        <v>931440</v>
      </c>
      <c r="D86">
        <v>3282441</v>
      </c>
      <c r="E86">
        <v>342936</v>
      </c>
      <c r="F86">
        <v>1228417</v>
      </c>
      <c r="G86">
        <v>456315</v>
      </c>
      <c r="H86">
        <v>3202140</v>
      </c>
      <c r="I86">
        <v>334518</v>
      </c>
      <c r="K86">
        <f t="shared" si="8"/>
        <v>5788420</v>
      </c>
      <c r="L86">
        <f t="shared" si="9"/>
        <v>5221390</v>
      </c>
      <c r="M86">
        <f t="shared" si="10"/>
        <v>567030</v>
      </c>
      <c r="N86">
        <f t="shared" si="11"/>
        <v>821390</v>
      </c>
      <c r="AB86" s="14"/>
    </row>
    <row r="87" spans="1:28" x14ac:dyDescent="0.25">
      <c r="A87">
        <v>1998</v>
      </c>
      <c r="B87">
        <v>1084473</v>
      </c>
      <c r="C87">
        <v>911700</v>
      </c>
      <c r="D87">
        <v>3132657</v>
      </c>
      <c r="E87">
        <v>342517</v>
      </c>
      <c r="F87">
        <v>1081329</v>
      </c>
      <c r="G87">
        <v>409791</v>
      </c>
      <c r="H87">
        <v>3059903</v>
      </c>
      <c r="I87">
        <v>334222</v>
      </c>
      <c r="K87">
        <f t="shared" si="8"/>
        <v>5471347</v>
      </c>
      <c r="L87">
        <f t="shared" si="9"/>
        <v>4885245</v>
      </c>
      <c r="M87">
        <f t="shared" si="10"/>
        <v>586102</v>
      </c>
      <c r="N87">
        <f t="shared" si="11"/>
        <v>485245</v>
      </c>
      <c r="AB87" s="14"/>
    </row>
    <row r="88" spans="1:28" x14ac:dyDescent="0.25">
      <c r="A88">
        <v>1999</v>
      </c>
      <c r="B88">
        <v>1202946</v>
      </c>
      <c r="C88">
        <v>922230</v>
      </c>
      <c r="D88">
        <v>3093003</v>
      </c>
      <c r="E88">
        <v>335594</v>
      </c>
      <c r="F88">
        <v>1199854</v>
      </c>
      <c r="G88">
        <v>458772</v>
      </c>
      <c r="H88">
        <v>3060617</v>
      </c>
      <c r="I88">
        <v>332114</v>
      </c>
      <c r="K88">
        <f t="shared" si="8"/>
        <v>5553773</v>
      </c>
      <c r="L88">
        <f t="shared" si="9"/>
        <v>5051357</v>
      </c>
      <c r="M88">
        <f t="shared" si="10"/>
        <v>502416</v>
      </c>
      <c r="N88">
        <f t="shared" si="11"/>
        <v>651357</v>
      </c>
      <c r="AB88" s="14"/>
    </row>
    <row r="89" spans="1:28" x14ac:dyDescent="0.25">
      <c r="A89">
        <v>2000</v>
      </c>
      <c r="B89">
        <v>1299244</v>
      </c>
      <c r="C89">
        <v>1003570</v>
      </c>
      <c r="D89">
        <v>3134468</v>
      </c>
      <c r="E89">
        <v>348258</v>
      </c>
      <c r="F89">
        <v>1296048</v>
      </c>
      <c r="G89">
        <v>523566</v>
      </c>
      <c r="H89">
        <v>3181512</v>
      </c>
      <c r="I89">
        <v>347795</v>
      </c>
      <c r="K89">
        <f t="shared" si="8"/>
        <v>5785540</v>
      </c>
      <c r="L89">
        <f t="shared" si="9"/>
        <v>5348921</v>
      </c>
      <c r="M89">
        <f t="shared" si="10"/>
        <v>436619</v>
      </c>
      <c r="N89">
        <f t="shared" si="11"/>
        <v>948921</v>
      </c>
      <c r="AB89" s="14"/>
    </row>
    <row r="90" spans="1:28" x14ac:dyDescent="0.25">
      <c r="A90">
        <v>2001</v>
      </c>
      <c r="B90">
        <v>1264299</v>
      </c>
      <c r="C90">
        <v>931050</v>
      </c>
      <c r="D90">
        <v>3039966</v>
      </c>
      <c r="E90">
        <v>327032</v>
      </c>
      <c r="F90">
        <v>1261195</v>
      </c>
      <c r="G90">
        <v>481153</v>
      </c>
      <c r="H90">
        <v>3047696</v>
      </c>
      <c r="I90">
        <v>323174</v>
      </c>
      <c r="K90">
        <f t="shared" si="8"/>
        <v>5562347</v>
      </c>
      <c r="L90">
        <f t="shared" si="9"/>
        <v>5113218</v>
      </c>
      <c r="M90">
        <f t="shared" si="10"/>
        <v>449129</v>
      </c>
      <c r="N90">
        <f t="shared" si="11"/>
        <v>713218</v>
      </c>
      <c r="AB90" s="14"/>
    </row>
    <row r="91" spans="1:28" x14ac:dyDescent="0.25">
      <c r="A91">
        <v>2002</v>
      </c>
      <c r="B91">
        <v>1276970</v>
      </c>
      <c r="C91">
        <v>1001580</v>
      </c>
      <c r="D91">
        <v>3258608</v>
      </c>
      <c r="E91">
        <v>344611</v>
      </c>
      <c r="F91">
        <v>1273874</v>
      </c>
      <c r="G91">
        <v>543990</v>
      </c>
      <c r="H91">
        <v>3180849</v>
      </c>
      <c r="I91">
        <v>335168</v>
      </c>
      <c r="K91">
        <f t="shared" si="8"/>
        <v>5881769</v>
      </c>
      <c r="L91">
        <f t="shared" si="9"/>
        <v>5333881</v>
      </c>
      <c r="M91">
        <f t="shared" si="10"/>
        <v>547888</v>
      </c>
      <c r="N91">
        <f t="shared" si="11"/>
        <v>933881</v>
      </c>
      <c r="AB91" s="14"/>
    </row>
    <row r="92" spans="1:28" x14ac:dyDescent="0.25">
      <c r="A92">
        <v>2003</v>
      </c>
      <c r="B92">
        <v>766362</v>
      </c>
      <c r="C92">
        <v>928200</v>
      </c>
      <c r="D92">
        <v>3051857</v>
      </c>
      <c r="E92">
        <v>306933</v>
      </c>
      <c r="F92">
        <v>762096</v>
      </c>
      <c r="G92">
        <v>404624</v>
      </c>
      <c r="H92">
        <v>2968126</v>
      </c>
      <c r="I92">
        <v>298204</v>
      </c>
      <c r="K92">
        <f t="shared" si="8"/>
        <v>5053352</v>
      </c>
      <c r="L92">
        <f t="shared" si="9"/>
        <v>4433050</v>
      </c>
      <c r="M92">
        <f t="shared" si="10"/>
        <v>620302</v>
      </c>
      <c r="N92">
        <f t="shared" si="11"/>
        <v>33050</v>
      </c>
      <c r="AB92" s="14"/>
    </row>
    <row r="93" spans="1:28" x14ac:dyDescent="0.25">
      <c r="A93">
        <v>2004</v>
      </c>
      <c r="B93">
        <v>719107</v>
      </c>
      <c r="C93">
        <v>1005230</v>
      </c>
      <c r="D93">
        <v>2981901</v>
      </c>
      <c r="E93">
        <v>331774</v>
      </c>
      <c r="F93">
        <v>716061</v>
      </c>
      <c r="G93">
        <v>435862</v>
      </c>
      <c r="H93">
        <v>2891328</v>
      </c>
      <c r="I93">
        <v>321403</v>
      </c>
      <c r="K93">
        <f t="shared" si="8"/>
        <v>5038012</v>
      </c>
      <c r="L93">
        <f t="shared" si="9"/>
        <v>4364654</v>
      </c>
      <c r="M93">
        <f t="shared" si="10"/>
        <v>673358</v>
      </c>
      <c r="N93">
        <f t="shared" si="11"/>
        <v>0</v>
      </c>
      <c r="AB93" s="14"/>
    </row>
    <row r="94" spans="1:28" x14ac:dyDescent="0.25">
      <c r="A94">
        <v>2005</v>
      </c>
      <c r="B94">
        <v>870911</v>
      </c>
      <c r="C94">
        <v>785510</v>
      </c>
      <c r="D94">
        <v>2757041</v>
      </c>
      <c r="E94">
        <v>312533</v>
      </c>
      <c r="F94">
        <v>866477</v>
      </c>
      <c r="G94">
        <v>306519</v>
      </c>
      <c r="H94">
        <v>2660343</v>
      </c>
      <c r="I94">
        <v>301274</v>
      </c>
      <c r="K94">
        <f t="shared" si="8"/>
        <v>4725995</v>
      </c>
      <c r="L94">
        <f t="shared" si="9"/>
        <v>4134613</v>
      </c>
      <c r="M94">
        <f t="shared" si="10"/>
        <v>591382</v>
      </c>
      <c r="N94">
        <f t="shared" si="11"/>
        <v>0</v>
      </c>
      <c r="AB94" s="14"/>
    </row>
    <row r="95" spans="1:28" x14ac:dyDescent="0.25">
      <c r="A95">
        <v>2006</v>
      </c>
      <c r="B95">
        <v>824342</v>
      </c>
      <c r="C95">
        <v>840330</v>
      </c>
      <c r="D95">
        <v>2968329</v>
      </c>
      <c r="E95">
        <v>332432</v>
      </c>
      <c r="F95">
        <v>821178</v>
      </c>
      <c r="G95">
        <v>351548</v>
      </c>
      <c r="H95">
        <v>2874564</v>
      </c>
      <c r="I95">
        <v>321708</v>
      </c>
      <c r="K95">
        <f t="shared" si="8"/>
        <v>4965433</v>
      </c>
      <c r="L95">
        <f t="shared" si="9"/>
        <v>4368998</v>
      </c>
      <c r="M95">
        <f t="shared" si="10"/>
        <v>596435</v>
      </c>
      <c r="N95">
        <f t="shared" si="11"/>
        <v>0</v>
      </c>
      <c r="AB95" s="14"/>
    </row>
    <row r="96" spans="1:28" x14ac:dyDescent="0.25">
      <c r="A96">
        <v>2007</v>
      </c>
      <c r="B96">
        <v>688370</v>
      </c>
      <c r="C96">
        <v>922410</v>
      </c>
      <c r="D96">
        <v>3035678</v>
      </c>
      <c r="E96">
        <v>322894</v>
      </c>
      <c r="F96">
        <v>685511</v>
      </c>
      <c r="G96">
        <v>382329</v>
      </c>
      <c r="H96">
        <v>2958068</v>
      </c>
      <c r="I96">
        <v>314451</v>
      </c>
      <c r="K96">
        <f t="shared" si="8"/>
        <v>4969352</v>
      </c>
      <c r="L96">
        <f t="shared" si="9"/>
        <v>4340359</v>
      </c>
      <c r="M96">
        <f t="shared" si="10"/>
        <v>628993</v>
      </c>
      <c r="N96">
        <f t="shared" si="11"/>
        <v>0</v>
      </c>
      <c r="AB96" s="14"/>
    </row>
    <row r="97" spans="1:28" x14ac:dyDescent="0.25">
      <c r="A97">
        <v>2008</v>
      </c>
      <c r="B97">
        <v>803478</v>
      </c>
      <c r="C97">
        <v>884700</v>
      </c>
      <c r="D97">
        <v>2916470</v>
      </c>
      <c r="E97">
        <v>309881</v>
      </c>
      <c r="F97">
        <v>800527</v>
      </c>
      <c r="G97">
        <v>366442</v>
      </c>
      <c r="H97">
        <v>2832543</v>
      </c>
      <c r="I97">
        <v>300120</v>
      </c>
      <c r="K97">
        <f t="shared" si="8"/>
        <v>4914529</v>
      </c>
      <c r="L97">
        <f t="shared" si="9"/>
        <v>4299632</v>
      </c>
      <c r="M97">
        <f t="shared" si="10"/>
        <v>614897</v>
      </c>
      <c r="N97">
        <f t="shared" si="11"/>
        <v>0</v>
      </c>
      <c r="AB97" s="14"/>
    </row>
    <row r="98" spans="1:28" x14ac:dyDescent="0.25">
      <c r="A98">
        <v>2009</v>
      </c>
      <c r="B98">
        <v>1066255</v>
      </c>
      <c r="C98">
        <v>771040</v>
      </c>
      <c r="D98">
        <v>2666992</v>
      </c>
      <c r="E98">
        <v>321897</v>
      </c>
      <c r="F98">
        <v>1063605</v>
      </c>
      <c r="G98">
        <v>301231</v>
      </c>
      <c r="H98">
        <v>2554039</v>
      </c>
      <c r="I98">
        <v>307660</v>
      </c>
      <c r="K98">
        <f t="shared" si="8"/>
        <v>4826184</v>
      </c>
      <c r="L98">
        <f t="shared" si="9"/>
        <v>4226535</v>
      </c>
      <c r="M98">
        <f t="shared" si="10"/>
        <v>599649</v>
      </c>
      <c r="N98">
        <f t="shared" si="11"/>
        <v>0</v>
      </c>
      <c r="AB98" s="14"/>
    </row>
    <row r="99" spans="1:28" x14ac:dyDescent="0.25">
      <c r="A99">
        <v>2010</v>
      </c>
      <c r="B99">
        <v>1044889</v>
      </c>
      <c r="C99">
        <v>704180</v>
      </c>
      <c r="D99">
        <v>2667974</v>
      </c>
      <c r="E99">
        <v>324788</v>
      </c>
      <c r="F99">
        <v>1042431</v>
      </c>
      <c r="G99">
        <v>265735</v>
      </c>
      <c r="H99">
        <v>2547405</v>
      </c>
      <c r="I99">
        <v>309715</v>
      </c>
      <c r="K99">
        <f t="shared" ref="K99:K113" si="12">SUM(B99:E99)</f>
        <v>4741831</v>
      </c>
      <c r="L99">
        <f t="shared" ref="L99:L113" si="13">SUM(F99:I99)</f>
        <v>4165286</v>
      </c>
      <c r="M99">
        <f t="shared" ref="M99:M113" si="14">K99-L99</f>
        <v>576545</v>
      </c>
      <c r="N99">
        <f t="shared" ref="N99:N113" si="15">IF(L99-4400000&lt;0,0,L99-4400000)</f>
        <v>0</v>
      </c>
      <c r="AB99" s="14"/>
    </row>
    <row r="100" spans="1:28" x14ac:dyDescent="0.25">
      <c r="A100">
        <v>2011</v>
      </c>
      <c r="B100">
        <v>965194</v>
      </c>
      <c r="C100">
        <v>810040</v>
      </c>
      <c r="D100">
        <v>2853090</v>
      </c>
      <c r="E100">
        <v>318675</v>
      </c>
      <c r="F100">
        <v>962427</v>
      </c>
      <c r="G100">
        <v>324175</v>
      </c>
      <c r="H100">
        <v>2861732</v>
      </c>
      <c r="I100">
        <v>308445</v>
      </c>
      <c r="K100">
        <f t="shared" si="12"/>
        <v>4946999</v>
      </c>
      <c r="L100">
        <f t="shared" si="13"/>
        <v>4456779</v>
      </c>
      <c r="M100">
        <f t="shared" si="14"/>
        <v>490220</v>
      </c>
      <c r="N100">
        <f t="shared" si="15"/>
        <v>56779</v>
      </c>
      <c r="AB100" s="14"/>
    </row>
    <row r="101" spans="1:28" x14ac:dyDescent="0.25">
      <c r="A101">
        <v>2012</v>
      </c>
      <c r="B101">
        <v>725609</v>
      </c>
      <c r="C101">
        <v>861040</v>
      </c>
      <c r="D101">
        <v>2900964</v>
      </c>
      <c r="E101">
        <v>337238</v>
      </c>
      <c r="F101">
        <v>722597</v>
      </c>
      <c r="G101">
        <v>347656</v>
      </c>
      <c r="H101">
        <v>2915689</v>
      </c>
      <c r="I101">
        <v>323017</v>
      </c>
      <c r="K101">
        <f t="shared" si="12"/>
        <v>4824851</v>
      </c>
      <c r="L101">
        <f t="shared" si="13"/>
        <v>4308959</v>
      </c>
      <c r="M101">
        <f t="shared" si="14"/>
        <v>515892</v>
      </c>
      <c r="N101">
        <f t="shared" si="15"/>
        <v>0</v>
      </c>
      <c r="AB101" s="14"/>
    </row>
    <row r="102" spans="1:28" x14ac:dyDescent="0.25">
      <c r="A102">
        <v>2013</v>
      </c>
      <c r="B102">
        <v>783358</v>
      </c>
      <c r="C102">
        <v>971700</v>
      </c>
      <c r="D102">
        <v>2570592</v>
      </c>
      <c r="E102">
        <v>343513</v>
      </c>
      <c r="F102">
        <v>780329</v>
      </c>
      <c r="G102">
        <v>425441</v>
      </c>
      <c r="H102">
        <v>2576101</v>
      </c>
      <c r="I102">
        <v>328764</v>
      </c>
      <c r="K102">
        <f t="shared" si="12"/>
        <v>4669163</v>
      </c>
      <c r="L102">
        <f t="shared" si="13"/>
        <v>4110635</v>
      </c>
      <c r="M102">
        <f t="shared" si="14"/>
        <v>558528</v>
      </c>
      <c r="N102">
        <f t="shared" si="15"/>
        <v>0</v>
      </c>
      <c r="AB102" s="14"/>
    </row>
    <row r="103" spans="1:28" x14ac:dyDescent="0.25">
      <c r="A103">
        <v>2014</v>
      </c>
      <c r="B103">
        <v>1139816</v>
      </c>
      <c r="C103">
        <v>952710</v>
      </c>
      <c r="D103">
        <v>2544969</v>
      </c>
      <c r="E103">
        <v>363863</v>
      </c>
      <c r="F103">
        <v>1136964</v>
      </c>
      <c r="G103">
        <v>421532</v>
      </c>
      <c r="H103">
        <v>2580850</v>
      </c>
      <c r="I103">
        <v>347764</v>
      </c>
      <c r="K103">
        <f t="shared" si="12"/>
        <v>5001358</v>
      </c>
      <c r="L103">
        <f t="shared" si="13"/>
        <v>4487110</v>
      </c>
      <c r="M103">
        <f t="shared" si="14"/>
        <v>514248</v>
      </c>
      <c r="N103">
        <f t="shared" si="15"/>
        <v>87110</v>
      </c>
      <c r="AB103" s="14"/>
    </row>
    <row r="104" spans="1:28" x14ac:dyDescent="0.25">
      <c r="A104">
        <v>2015</v>
      </c>
      <c r="B104">
        <v>1196817</v>
      </c>
      <c r="C104">
        <v>871750</v>
      </c>
      <c r="D104">
        <v>2371631</v>
      </c>
      <c r="E104">
        <v>358887</v>
      </c>
      <c r="F104">
        <v>1194130</v>
      </c>
      <c r="G104">
        <v>393983</v>
      </c>
      <c r="H104">
        <v>2410186</v>
      </c>
      <c r="I104">
        <v>341877</v>
      </c>
      <c r="K104">
        <f t="shared" si="12"/>
        <v>4799085</v>
      </c>
      <c r="L104">
        <f t="shared" si="13"/>
        <v>4340176</v>
      </c>
      <c r="M104">
        <f t="shared" si="14"/>
        <v>458909</v>
      </c>
      <c r="N104">
        <f t="shared" si="15"/>
        <v>0</v>
      </c>
      <c r="AB104" s="14"/>
    </row>
    <row r="105" spans="1:28" x14ac:dyDescent="0.25">
      <c r="A105">
        <v>2016</v>
      </c>
      <c r="B105">
        <v>1056815</v>
      </c>
      <c r="C105">
        <v>800620</v>
      </c>
      <c r="D105">
        <v>2502316</v>
      </c>
      <c r="E105">
        <v>377675</v>
      </c>
      <c r="F105">
        <v>1054148</v>
      </c>
      <c r="G105">
        <v>349344</v>
      </c>
      <c r="H105">
        <v>2533337</v>
      </c>
      <c r="I105">
        <v>358482</v>
      </c>
      <c r="K105">
        <f t="shared" si="12"/>
        <v>4737426</v>
      </c>
      <c r="L105">
        <f t="shared" si="13"/>
        <v>4295311</v>
      </c>
      <c r="M105">
        <f t="shared" si="14"/>
        <v>442115</v>
      </c>
      <c r="N105">
        <f t="shared" si="15"/>
        <v>0</v>
      </c>
      <c r="AB105" s="14"/>
    </row>
    <row r="106" spans="1:28" x14ac:dyDescent="0.25">
      <c r="A106">
        <v>2017</v>
      </c>
      <c r="B106">
        <v>664736</v>
      </c>
      <c r="C106">
        <v>732638</v>
      </c>
      <c r="D106">
        <v>2449890</v>
      </c>
      <c r="E106">
        <v>345148</v>
      </c>
      <c r="F106">
        <v>661899</v>
      </c>
      <c r="G106">
        <v>294926</v>
      </c>
      <c r="H106">
        <v>2509006</v>
      </c>
      <c r="I106">
        <v>335766</v>
      </c>
      <c r="K106">
        <f t="shared" si="12"/>
        <v>4192412</v>
      </c>
      <c r="L106">
        <f t="shared" si="13"/>
        <v>3801597</v>
      </c>
      <c r="M106">
        <f t="shared" si="14"/>
        <v>390815</v>
      </c>
      <c r="N106">
        <f t="shared" si="15"/>
        <v>0</v>
      </c>
      <c r="AB106" s="14"/>
    </row>
    <row r="107" spans="1:28" x14ac:dyDescent="0.25">
      <c r="A107">
        <v>2018</v>
      </c>
      <c r="B107">
        <v>909554</v>
      </c>
      <c r="C107">
        <v>789257</v>
      </c>
      <c r="D107">
        <v>2594906</v>
      </c>
      <c r="E107">
        <v>348320</v>
      </c>
      <c r="F107">
        <v>906820</v>
      </c>
      <c r="G107">
        <v>370286</v>
      </c>
      <c r="H107">
        <v>2692529</v>
      </c>
      <c r="I107">
        <v>341638</v>
      </c>
      <c r="K107">
        <f t="shared" si="12"/>
        <v>4642037</v>
      </c>
      <c r="L107">
        <f t="shared" si="13"/>
        <v>4311273</v>
      </c>
      <c r="M107">
        <f t="shared" si="14"/>
        <v>330764</v>
      </c>
      <c r="N107">
        <f t="shared" si="15"/>
        <v>0</v>
      </c>
      <c r="AB107" s="14"/>
    </row>
    <row r="108" spans="1:28" x14ac:dyDescent="0.25">
      <c r="A108">
        <v>2019</v>
      </c>
      <c r="B108">
        <v>689050</v>
      </c>
      <c r="C108">
        <v>801223</v>
      </c>
      <c r="D108">
        <v>2547684</v>
      </c>
      <c r="E108">
        <v>354511</v>
      </c>
      <c r="F108">
        <v>686372</v>
      </c>
      <c r="G108">
        <v>358071</v>
      </c>
      <c r="H108">
        <v>2605929</v>
      </c>
      <c r="I108">
        <v>342615</v>
      </c>
      <c r="K108">
        <f t="shared" si="12"/>
        <v>4392468</v>
      </c>
      <c r="L108">
        <f t="shared" si="13"/>
        <v>3992987</v>
      </c>
      <c r="M108">
        <f t="shared" si="14"/>
        <v>399481</v>
      </c>
      <c r="N108">
        <f t="shared" si="15"/>
        <v>0</v>
      </c>
      <c r="AB108" s="14"/>
    </row>
    <row r="109" spans="1:28" x14ac:dyDescent="0.25">
      <c r="A109">
        <v>2020</v>
      </c>
      <c r="B109">
        <v>630175</v>
      </c>
      <c r="C109">
        <v>771875</v>
      </c>
      <c r="D109">
        <v>2405112</v>
      </c>
      <c r="E109">
        <v>364291</v>
      </c>
      <c r="F109">
        <v>627605</v>
      </c>
      <c r="G109">
        <v>322977</v>
      </c>
      <c r="H109">
        <v>2409452</v>
      </c>
      <c r="I109">
        <v>342647</v>
      </c>
      <c r="K109">
        <f t="shared" si="12"/>
        <v>4171453</v>
      </c>
      <c r="L109">
        <f t="shared" si="13"/>
        <v>3702681</v>
      </c>
      <c r="M109">
        <f t="shared" si="14"/>
        <v>468772</v>
      </c>
      <c r="N109">
        <f t="shared" si="15"/>
        <v>0</v>
      </c>
      <c r="AB109" s="14"/>
    </row>
    <row r="110" spans="1:28" x14ac:dyDescent="0.25">
      <c r="A110">
        <v>2021</v>
      </c>
      <c r="B110">
        <v>1064513</v>
      </c>
      <c r="C110">
        <v>824830</v>
      </c>
      <c r="D110">
        <v>2630237</v>
      </c>
      <c r="E110">
        <v>387225</v>
      </c>
      <c r="F110">
        <v>1061931</v>
      </c>
      <c r="G110">
        <v>373992</v>
      </c>
      <c r="H110">
        <v>2561110</v>
      </c>
      <c r="I110">
        <v>357482</v>
      </c>
      <c r="K110">
        <f t="shared" si="12"/>
        <v>4906805</v>
      </c>
      <c r="L110">
        <f t="shared" si="13"/>
        <v>4354515</v>
      </c>
      <c r="M110">
        <f t="shared" si="14"/>
        <v>552290</v>
      </c>
      <c r="N110">
        <f t="shared" si="15"/>
        <v>0</v>
      </c>
      <c r="AB110" s="14"/>
    </row>
    <row r="111" spans="1:28" x14ac:dyDescent="0.25">
      <c r="A111">
        <v>2022</v>
      </c>
      <c r="B111">
        <v>1114847</v>
      </c>
      <c r="C111">
        <v>784198</v>
      </c>
      <c r="D111">
        <v>2619325</v>
      </c>
      <c r="E111">
        <v>362231</v>
      </c>
      <c r="F111">
        <v>1112432</v>
      </c>
      <c r="G111">
        <v>337433</v>
      </c>
      <c r="H111">
        <v>2584516</v>
      </c>
      <c r="I111">
        <v>340412</v>
      </c>
      <c r="K111">
        <f t="shared" si="12"/>
        <v>4880601</v>
      </c>
      <c r="L111">
        <f t="shared" si="13"/>
        <v>4374793</v>
      </c>
      <c r="M111">
        <f t="shared" si="14"/>
        <v>505808</v>
      </c>
      <c r="N111">
        <f t="shared" si="15"/>
        <v>0</v>
      </c>
      <c r="AB111" s="14"/>
    </row>
    <row r="112" spans="1:28" x14ac:dyDescent="0.25">
      <c r="A112">
        <v>2023</v>
      </c>
      <c r="B112">
        <v>812275</v>
      </c>
      <c r="C112">
        <v>696895</v>
      </c>
      <c r="D112">
        <v>2407696</v>
      </c>
      <c r="E112">
        <v>299392</v>
      </c>
      <c r="F112">
        <v>809835</v>
      </c>
      <c r="G112">
        <v>283205</v>
      </c>
      <c r="H112">
        <v>2418969</v>
      </c>
      <c r="I112">
        <v>285811</v>
      </c>
      <c r="K112">
        <f t="shared" si="12"/>
        <v>4216258</v>
      </c>
      <c r="L112">
        <f t="shared" si="13"/>
        <v>3797820</v>
      </c>
      <c r="M112">
        <f t="shared" si="14"/>
        <v>418438</v>
      </c>
      <c r="N112">
        <f t="shared" si="15"/>
        <v>0</v>
      </c>
      <c r="AB112" s="14"/>
    </row>
    <row r="113" spans="1:28" x14ac:dyDescent="0.25">
      <c r="A113">
        <v>2024</v>
      </c>
      <c r="B113">
        <v>694422</v>
      </c>
      <c r="C113">
        <v>587290</v>
      </c>
      <c r="D113">
        <v>2093724</v>
      </c>
      <c r="E113">
        <v>283027</v>
      </c>
      <c r="F113">
        <v>691935</v>
      </c>
      <c r="G113">
        <v>243277</v>
      </c>
      <c r="H113">
        <v>2086895</v>
      </c>
      <c r="I113">
        <v>269675</v>
      </c>
      <c r="K113">
        <f t="shared" si="12"/>
        <v>3658463</v>
      </c>
      <c r="L113">
        <f t="shared" si="13"/>
        <v>3291782</v>
      </c>
      <c r="M113">
        <f t="shared" si="14"/>
        <v>366681</v>
      </c>
      <c r="N113">
        <f t="shared" si="15"/>
        <v>0</v>
      </c>
      <c r="AB113" s="14"/>
    </row>
    <row r="114" spans="1:28" x14ac:dyDescent="0.25">
      <c r="AB114" s="14"/>
    </row>
    <row r="115" spans="1:28" x14ac:dyDescent="0.25">
      <c r="AB115" s="14"/>
    </row>
    <row r="116" spans="1:28" x14ac:dyDescent="0.25">
      <c r="AB116" s="14"/>
    </row>
    <row r="117" spans="1:28" x14ac:dyDescent="0.25">
      <c r="AB117" s="14"/>
    </row>
    <row r="118" spans="1:28" x14ac:dyDescent="0.25">
      <c r="AB118" s="14"/>
    </row>
    <row r="119" spans="1:28" x14ac:dyDescent="0.25">
      <c r="AB119" s="14"/>
    </row>
    <row r="120" spans="1:28" x14ac:dyDescent="0.25">
      <c r="AB120" s="14"/>
    </row>
    <row r="121" spans="1:28" x14ac:dyDescent="0.25">
      <c r="AB121" s="14"/>
    </row>
    <row r="122" spans="1:28" x14ac:dyDescent="0.25">
      <c r="AB122" s="14"/>
    </row>
    <row r="123" spans="1:28" x14ac:dyDescent="0.25">
      <c r="AB123" s="14"/>
    </row>
    <row r="124" spans="1:28" x14ac:dyDescent="0.25">
      <c r="AB124" s="14"/>
    </row>
    <row r="125" spans="1:28" x14ac:dyDescent="0.25">
      <c r="AB125" s="14"/>
    </row>
    <row r="126" spans="1:28" x14ac:dyDescent="0.25">
      <c r="AB126" s="14"/>
    </row>
  </sheetData>
  <mergeCells count="2">
    <mergeCell ref="B1:E1"/>
    <mergeCell ref="F1:I1"/>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80C81-32AA-416F-82C9-6632984F8010}">
  <dimension ref="A1:W1330"/>
  <sheetViews>
    <sheetView workbookViewId="0">
      <selection activeCell="F7" sqref="F7"/>
    </sheetView>
  </sheetViews>
  <sheetFormatPr defaultRowHeight="15" x14ac:dyDescent="0.25"/>
  <cols>
    <col min="1" max="1" width="9.85546875" bestFit="1" customWidth="1"/>
  </cols>
  <sheetData>
    <row r="1" spans="1:12" x14ac:dyDescent="0.25">
      <c r="B1" s="17" t="s">
        <v>160</v>
      </c>
      <c r="C1" s="17"/>
      <c r="D1" s="17"/>
      <c r="E1" s="17"/>
      <c r="F1" s="17" t="s">
        <v>171</v>
      </c>
      <c r="G1" s="17"/>
      <c r="H1" s="17"/>
      <c r="I1" s="17"/>
    </row>
    <row r="2" spans="1:12" x14ac:dyDescent="0.25">
      <c r="A2" t="s">
        <v>172</v>
      </c>
      <c r="B2" t="s">
        <v>0</v>
      </c>
      <c r="C2" t="s">
        <v>2</v>
      </c>
      <c r="D2" t="s">
        <v>1</v>
      </c>
      <c r="E2" t="s">
        <v>3</v>
      </c>
      <c r="F2" t="s">
        <v>0</v>
      </c>
      <c r="G2" t="s">
        <v>2</v>
      </c>
      <c r="H2" t="s">
        <v>1</v>
      </c>
      <c r="I2" t="s">
        <v>3</v>
      </c>
    </row>
    <row r="3" spans="1:12" x14ac:dyDescent="0.25">
      <c r="A3" s="14">
        <v>5115</v>
      </c>
      <c r="D3">
        <v>142017</v>
      </c>
      <c r="H3">
        <v>142017</v>
      </c>
      <c r="L3" s="14"/>
    </row>
    <row r="4" spans="1:12" x14ac:dyDescent="0.25">
      <c r="A4" s="14">
        <v>5146</v>
      </c>
      <c r="D4">
        <v>142017</v>
      </c>
      <c r="H4">
        <v>142017</v>
      </c>
      <c r="L4" s="14"/>
    </row>
    <row r="5" spans="1:12" x14ac:dyDescent="0.25">
      <c r="A5" s="14">
        <v>5174</v>
      </c>
      <c r="D5">
        <v>142017</v>
      </c>
      <c r="H5">
        <v>142017</v>
      </c>
      <c r="L5" s="14"/>
    </row>
    <row r="6" spans="1:12" x14ac:dyDescent="0.25">
      <c r="A6" s="14">
        <v>5205</v>
      </c>
      <c r="D6">
        <v>142017</v>
      </c>
      <c r="H6">
        <v>142017</v>
      </c>
      <c r="L6" s="14"/>
    </row>
    <row r="7" spans="1:12" x14ac:dyDescent="0.25">
      <c r="A7" s="14">
        <v>5235</v>
      </c>
      <c r="D7">
        <v>142017</v>
      </c>
      <c r="H7">
        <v>142017</v>
      </c>
      <c r="L7" s="14"/>
    </row>
    <row r="8" spans="1:12" x14ac:dyDescent="0.25">
      <c r="A8" s="14">
        <v>5266</v>
      </c>
      <c r="D8">
        <v>142017</v>
      </c>
      <c r="H8">
        <v>142017</v>
      </c>
      <c r="L8" s="14"/>
    </row>
    <row r="9" spans="1:12" x14ac:dyDescent="0.25">
      <c r="A9" s="14">
        <v>5296</v>
      </c>
      <c r="D9">
        <v>142017</v>
      </c>
      <c r="H9">
        <v>142017</v>
      </c>
      <c r="L9" s="14"/>
    </row>
    <row r="10" spans="1:12" x14ac:dyDescent="0.25">
      <c r="A10" s="14">
        <v>5327</v>
      </c>
      <c r="D10">
        <v>142017</v>
      </c>
      <c r="H10">
        <v>142017</v>
      </c>
      <c r="L10" s="14"/>
    </row>
    <row r="11" spans="1:12" x14ac:dyDescent="0.25">
      <c r="A11" s="14">
        <v>5358</v>
      </c>
      <c r="D11">
        <v>142017</v>
      </c>
      <c r="H11">
        <v>142017</v>
      </c>
      <c r="L11" s="14"/>
    </row>
    <row r="12" spans="1:12" x14ac:dyDescent="0.25">
      <c r="A12" s="14">
        <v>5388</v>
      </c>
      <c r="D12">
        <v>142017</v>
      </c>
      <c r="H12">
        <v>142017</v>
      </c>
      <c r="L12" s="14"/>
    </row>
    <row r="13" spans="1:12" x14ac:dyDescent="0.25">
      <c r="A13" s="14">
        <v>5419</v>
      </c>
      <c r="D13">
        <v>142017</v>
      </c>
      <c r="H13">
        <v>142017</v>
      </c>
      <c r="L13" s="14"/>
    </row>
    <row r="14" spans="1:12" x14ac:dyDescent="0.25">
      <c r="A14" s="14">
        <v>5449</v>
      </c>
      <c r="D14">
        <v>142017</v>
      </c>
      <c r="H14">
        <v>142017</v>
      </c>
      <c r="L14" s="14"/>
    </row>
    <row r="15" spans="1:12" x14ac:dyDescent="0.25">
      <c r="A15" s="14">
        <v>5480</v>
      </c>
      <c r="D15">
        <v>148658</v>
      </c>
      <c r="H15">
        <v>148658</v>
      </c>
      <c r="L15" s="14"/>
    </row>
    <row r="16" spans="1:12" x14ac:dyDescent="0.25">
      <c r="A16" s="14">
        <v>5511</v>
      </c>
      <c r="D16">
        <v>148658</v>
      </c>
      <c r="H16">
        <v>148658</v>
      </c>
      <c r="L16" s="14"/>
    </row>
    <row r="17" spans="1:12" x14ac:dyDescent="0.25">
      <c r="A17" s="14">
        <v>5539</v>
      </c>
      <c r="D17">
        <v>148658</v>
      </c>
      <c r="H17">
        <v>148658</v>
      </c>
      <c r="L17" s="14"/>
    </row>
    <row r="18" spans="1:12" x14ac:dyDescent="0.25">
      <c r="A18" s="14">
        <v>5570</v>
      </c>
      <c r="D18">
        <v>148658</v>
      </c>
      <c r="H18">
        <v>148658</v>
      </c>
      <c r="L18" s="14"/>
    </row>
    <row r="19" spans="1:12" x14ac:dyDescent="0.25">
      <c r="A19" s="14">
        <v>5600</v>
      </c>
      <c r="D19">
        <v>148658</v>
      </c>
      <c r="H19">
        <v>148658</v>
      </c>
      <c r="L19" s="14"/>
    </row>
    <row r="20" spans="1:12" x14ac:dyDescent="0.25">
      <c r="A20" s="14">
        <v>5631</v>
      </c>
      <c r="D20">
        <v>148658</v>
      </c>
      <c r="H20">
        <v>148658</v>
      </c>
      <c r="L20" s="14"/>
    </row>
    <row r="21" spans="1:12" x14ac:dyDescent="0.25">
      <c r="A21" s="14">
        <v>5661</v>
      </c>
      <c r="D21">
        <v>148658</v>
      </c>
      <c r="H21">
        <v>148658</v>
      </c>
      <c r="L21" s="14"/>
    </row>
    <row r="22" spans="1:12" x14ac:dyDescent="0.25">
      <c r="A22" s="14">
        <v>5692</v>
      </c>
      <c r="D22">
        <v>148658</v>
      </c>
      <c r="H22">
        <v>148658</v>
      </c>
      <c r="L22" s="14"/>
    </row>
    <row r="23" spans="1:12" x14ac:dyDescent="0.25">
      <c r="A23" s="14">
        <v>5723</v>
      </c>
      <c r="D23">
        <v>148658</v>
      </c>
      <c r="H23">
        <v>148658</v>
      </c>
      <c r="L23" s="14"/>
    </row>
    <row r="24" spans="1:12" x14ac:dyDescent="0.25">
      <c r="A24" s="14">
        <v>5753</v>
      </c>
      <c r="D24">
        <v>148658</v>
      </c>
      <c r="H24">
        <v>148658</v>
      </c>
      <c r="L24" s="14"/>
    </row>
    <row r="25" spans="1:12" x14ac:dyDescent="0.25">
      <c r="A25" s="14">
        <v>5784</v>
      </c>
      <c r="D25">
        <v>148658</v>
      </c>
      <c r="H25">
        <v>148658</v>
      </c>
      <c r="L25" s="14"/>
    </row>
    <row r="26" spans="1:12" x14ac:dyDescent="0.25">
      <c r="A26" s="14">
        <v>5814</v>
      </c>
      <c r="D26">
        <v>148658</v>
      </c>
      <c r="H26">
        <v>148658</v>
      </c>
      <c r="L26" s="14"/>
    </row>
    <row r="27" spans="1:12" x14ac:dyDescent="0.25">
      <c r="A27" s="14">
        <v>5845</v>
      </c>
      <c r="D27">
        <v>167475</v>
      </c>
      <c r="H27">
        <v>167475</v>
      </c>
      <c r="L27" s="14"/>
    </row>
    <row r="28" spans="1:12" x14ac:dyDescent="0.25">
      <c r="A28" s="14">
        <v>5876</v>
      </c>
      <c r="D28">
        <v>167475</v>
      </c>
      <c r="H28">
        <v>167475</v>
      </c>
      <c r="L28" s="14"/>
    </row>
    <row r="29" spans="1:12" x14ac:dyDescent="0.25">
      <c r="A29" s="14">
        <v>5905</v>
      </c>
      <c r="D29">
        <v>167475</v>
      </c>
      <c r="H29">
        <v>167475</v>
      </c>
      <c r="L29" s="14"/>
    </row>
    <row r="30" spans="1:12" x14ac:dyDescent="0.25">
      <c r="A30" s="14">
        <v>5936</v>
      </c>
      <c r="D30">
        <v>167475</v>
      </c>
      <c r="H30">
        <v>167475</v>
      </c>
      <c r="L30" s="14"/>
    </row>
    <row r="31" spans="1:12" x14ac:dyDescent="0.25">
      <c r="A31" s="14">
        <v>5966</v>
      </c>
      <c r="D31">
        <v>167475</v>
      </c>
      <c r="H31">
        <v>167475</v>
      </c>
      <c r="L31" s="14"/>
    </row>
    <row r="32" spans="1:12" x14ac:dyDescent="0.25">
      <c r="A32" s="14">
        <v>5997</v>
      </c>
      <c r="D32">
        <v>167475</v>
      </c>
      <c r="H32">
        <v>167475</v>
      </c>
      <c r="L32" s="14"/>
    </row>
    <row r="33" spans="1:12" x14ac:dyDescent="0.25">
      <c r="A33" s="14">
        <v>6027</v>
      </c>
      <c r="D33">
        <v>167475</v>
      </c>
      <c r="H33">
        <v>167475</v>
      </c>
      <c r="L33" s="14"/>
    </row>
    <row r="34" spans="1:12" x14ac:dyDescent="0.25">
      <c r="A34" s="14">
        <v>6058</v>
      </c>
      <c r="D34">
        <v>167475</v>
      </c>
      <c r="H34">
        <v>167475</v>
      </c>
      <c r="L34" s="14"/>
    </row>
    <row r="35" spans="1:12" x14ac:dyDescent="0.25">
      <c r="A35" s="14">
        <v>6089</v>
      </c>
      <c r="D35">
        <v>167475</v>
      </c>
      <c r="H35">
        <v>167475</v>
      </c>
      <c r="L35" s="14"/>
    </row>
    <row r="36" spans="1:12" x14ac:dyDescent="0.25">
      <c r="A36" s="14">
        <v>6119</v>
      </c>
      <c r="D36">
        <v>167475</v>
      </c>
      <c r="H36">
        <v>167475</v>
      </c>
      <c r="L36" s="14"/>
    </row>
    <row r="37" spans="1:12" x14ac:dyDescent="0.25">
      <c r="A37" s="14">
        <v>6150</v>
      </c>
      <c r="D37">
        <v>167475</v>
      </c>
      <c r="H37">
        <v>167475</v>
      </c>
      <c r="L37" s="14"/>
    </row>
    <row r="38" spans="1:12" x14ac:dyDescent="0.25">
      <c r="A38" s="14">
        <v>6180</v>
      </c>
      <c r="D38">
        <v>167475</v>
      </c>
      <c r="H38">
        <v>167475</v>
      </c>
      <c r="L38" s="14"/>
    </row>
    <row r="39" spans="1:12" x14ac:dyDescent="0.25">
      <c r="A39" s="14">
        <v>6211</v>
      </c>
      <c r="D39">
        <v>174033</v>
      </c>
      <c r="H39">
        <v>174033</v>
      </c>
      <c r="L39" s="14"/>
    </row>
    <row r="40" spans="1:12" x14ac:dyDescent="0.25">
      <c r="A40" s="14">
        <v>6242</v>
      </c>
      <c r="D40">
        <v>174033</v>
      </c>
      <c r="H40">
        <v>174033</v>
      </c>
      <c r="L40" s="14"/>
    </row>
    <row r="41" spans="1:12" x14ac:dyDescent="0.25">
      <c r="A41" s="14">
        <v>6270</v>
      </c>
      <c r="D41">
        <v>174033</v>
      </c>
      <c r="H41">
        <v>174033</v>
      </c>
      <c r="L41" s="14"/>
    </row>
    <row r="42" spans="1:12" x14ac:dyDescent="0.25">
      <c r="A42" s="14">
        <v>6301</v>
      </c>
      <c r="D42">
        <v>174033</v>
      </c>
      <c r="H42">
        <v>174033</v>
      </c>
      <c r="L42" s="14"/>
    </row>
    <row r="43" spans="1:12" x14ac:dyDescent="0.25">
      <c r="A43" s="14">
        <v>6331</v>
      </c>
      <c r="D43">
        <v>174033</v>
      </c>
      <c r="H43">
        <v>174033</v>
      </c>
      <c r="L43" s="14"/>
    </row>
    <row r="44" spans="1:12" x14ac:dyDescent="0.25">
      <c r="A44" s="14">
        <v>6362</v>
      </c>
      <c r="D44">
        <v>174033</v>
      </c>
      <c r="H44">
        <v>174033</v>
      </c>
      <c r="L44" s="14"/>
    </row>
    <row r="45" spans="1:12" x14ac:dyDescent="0.25">
      <c r="A45" s="14">
        <v>6392</v>
      </c>
      <c r="D45">
        <v>174033</v>
      </c>
      <c r="H45">
        <v>174033</v>
      </c>
      <c r="L45" s="14"/>
    </row>
    <row r="46" spans="1:12" x14ac:dyDescent="0.25">
      <c r="A46" s="14">
        <v>6423</v>
      </c>
      <c r="D46">
        <v>174033</v>
      </c>
      <c r="H46">
        <v>174033</v>
      </c>
      <c r="L46" s="14"/>
    </row>
    <row r="47" spans="1:12" x14ac:dyDescent="0.25">
      <c r="A47" s="14">
        <v>6454</v>
      </c>
      <c r="D47">
        <v>174033</v>
      </c>
      <c r="H47">
        <v>174033</v>
      </c>
      <c r="L47" s="14"/>
    </row>
    <row r="48" spans="1:12" x14ac:dyDescent="0.25">
      <c r="A48" s="14">
        <v>6484</v>
      </c>
      <c r="D48">
        <v>174033</v>
      </c>
      <c r="H48">
        <v>174033</v>
      </c>
      <c r="L48" s="14"/>
    </row>
    <row r="49" spans="1:12" x14ac:dyDescent="0.25">
      <c r="A49" s="14">
        <v>6515</v>
      </c>
      <c r="D49">
        <v>174033</v>
      </c>
      <c r="H49">
        <v>174033</v>
      </c>
      <c r="L49" s="14"/>
    </row>
    <row r="50" spans="1:12" x14ac:dyDescent="0.25">
      <c r="A50" s="14">
        <v>6545</v>
      </c>
      <c r="D50">
        <v>174033</v>
      </c>
      <c r="H50">
        <v>174033</v>
      </c>
      <c r="L50" s="14"/>
    </row>
    <row r="51" spans="1:12" x14ac:dyDescent="0.25">
      <c r="A51" s="14">
        <v>6576</v>
      </c>
      <c r="D51">
        <v>198875</v>
      </c>
      <c r="H51">
        <v>198875</v>
      </c>
      <c r="L51" s="14"/>
    </row>
    <row r="52" spans="1:12" x14ac:dyDescent="0.25">
      <c r="A52" s="14">
        <v>6607</v>
      </c>
      <c r="D52">
        <v>198875</v>
      </c>
      <c r="H52">
        <v>198875</v>
      </c>
      <c r="L52" s="14"/>
    </row>
    <row r="53" spans="1:12" x14ac:dyDescent="0.25">
      <c r="A53" s="14">
        <v>6635</v>
      </c>
      <c r="D53">
        <v>198875</v>
      </c>
      <c r="H53">
        <v>198875</v>
      </c>
      <c r="L53" s="14"/>
    </row>
    <row r="54" spans="1:12" x14ac:dyDescent="0.25">
      <c r="A54" s="14">
        <v>6666</v>
      </c>
      <c r="D54">
        <v>198875</v>
      </c>
      <c r="H54">
        <v>198875</v>
      </c>
      <c r="L54" s="14"/>
    </row>
    <row r="55" spans="1:12" x14ac:dyDescent="0.25">
      <c r="A55" s="14">
        <v>6696</v>
      </c>
      <c r="D55">
        <v>198875</v>
      </c>
      <c r="H55">
        <v>198875</v>
      </c>
      <c r="L55" s="14"/>
    </row>
    <row r="56" spans="1:12" x14ac:dyDescent="0.25">
      <c r="A56" s="14">
        <v>6727</v>
      </c>
      <c r="D56">
        <v>198875</v>
      </c>
      <c r="H56">
        <v>198875</v>
      </c>
      <c r="L56" s="14"/>
    </row>
    <row r="57" spans="1:12" x14ac:dyDescent="0.25">
      <c r="A57" s="14">
        <v>6757</v>
      </c>
      <c r="D57">
        <v>198875</v>
      </c>
      <c r="H57">
        <v>198875</v>
      </c>
      <c r="L57" s="14"/>
    </row>
    <row r="58" spans="1:12" x14ac:dyDescent="0.25">
      <c r="A58" s="14">
        <v>6788</v>
      </c>
      <c r="D58">
        <v>198875</v>
      </c>
      <c r="H58">
        <v>198875</v>
      </c>
      <c r="L58" s="14"/>
    </row>
    <row r="59" spans="1:12" x14ac:dyDescent="0.25">
      <c r="A59" s="14">
        <v>6819</v>
      </c>
      <c r="D59">
        <v>198875</v>
      </c>
      <c r="H59">
        <v>198875</v>
      </c>
      <c r="L59" s="14"/>
    </row>
    <row r="60" spans="1:12" x14ac:dyDescent="0.25">
      <c r="A60" s="14">
        <v>6849</v>
      </c>
      <c r="D60">
        <v>198875</v>
      </c>
      <c r="H60">
        <v>198875</v>
      </c>
      <c r="L60" s="14"/>
    </row>
    <row r="61" spans="1:12" x14ac:dyDescent="0.25">
      <c r="A61" s="14">
        <v>6880</v>
      </c>
      <c r="D61">
        <v>198875</v>
      </c>
      <c r="H61">
        <v>198875</v>
      </c>
      <c r="L61" s="14"/>
    </row>
    <row r="62" spans="1:12" x14ac:dyDescent="0.25">
      <c r="A62" s="14">
        <v>6910</v>
      </c>
      <c r="D62">
        <v>198875</v>
      </c>
      <c r="H62">
        <v>198875</v>
      </c>
      <c r="L62" s="14"/>
    </row>
    <row r="63" spans="1:12" x14ac:dyDescent="0.25">
      <c r="A63" s="14">
        <v>6941</v>
      </c>
      <c r="D63">
        <v>194525</v>
      </c>
      <c r="H63">
        <v>194525</v>
      </c>
      <c r="L63" s="14"/>
    </row>
    <row r="64" spans="1:12" x14ac:dyDescent="0.25">
      <c r="A64" s="14">
        <v>6972</v>
      </c>
      <c r="D64">
        <v>194525</v>
      </c>
      <c r="H64">
        <v>194525</v>
      </c>
      <c r="L64" s="14"/>
    </row>
    <row r="65" spans="1:12" x14ac:dyDescent="0.25">
      <c r="A65" s="14">
        <v>7000</v>
      </c>
      <c r="D65">
        <v>194525</v>
      </c>
      <c r="H65">
        <v>194525</v>
      </c>
      <c r="L65" s="14"/>
    </row>
    <row r="66" spans="1:12" x14ac:dyDescent="0.25">
      <c r="A66" s="14">
        <v>7031</v>
      </c>
      <c r="D66">
        <v>194525</v>
      </c>
      <c r="H66">
        <v>194525</v>
      </c>
      <c r="L66" s="14"/>
    </row>
    <row r="67" spans="1:12" x14ac:dyDescent="0.25">
      <c r="A67" s="14">
        <v>7061</v>
      </c>
      <c r="D67">
        <v>194525</v>
      </c>
      <c r="H67">
        <v>194525</v>
      </c>
      <c r="L67" s="14"/>
    </row>
    <row r="68" spans="1:12" x14ac:dyDescent="0.25">
      <c r="A68" s="14">
        <v>7092</v>
      </c>
      <c r="D68">
        <v>194525</v>
      </c>
      <c r="H68">
        <v>194525</v>
      </c>
      <c r="L68" s="14"/>
    </row>
    <row r="69" spans="1:12" x14ac:dyDescent="0.25">
      <c r="A69" s="14">
        <v>7122</v>
      </c>
      <c r="D69">
        <v>194525</v>
      </c>
      <c r="H69">
        <v>194525</v>
      </c>
      <c r="L69" s="14"/>
    </row>
    <row r="70" spans="1:12" x14ac:dyDescent="0.25">
      <c r="A70" s="14">
        <v>7153</v>
      </c>
      <c r="D70">
        <v>194525</v>
      </c>
      <c r="H70">
        <v>194525</v>
      </c>
      <c r="L70" s="14"/>
    </row>
    <row r="71" spans="1:12" x14ac:dyDescent="0.25">
      <c r="A71" s="14">
        <v>7184</v>
      </c>
      <c r="D71">
        <v>194525</v>
      </c>
      <c r="H71">
        <v>194525</v>
      </c>
      <c r="L71" s="14"/>
    </row>
    <row r="72" spans="1:12" x14ac:dyDescent="0.25">
      <c r="A72" s="14">
        <v>7214</v>
      </c>
      <c r="D72">
        <v>194525</v>
      </c>
      <c r="H72">
        <v>194525</v>
      </c>
      <c r="L72" s="14"/>
    </row>
    <row r="73" spans="1:12" x14ac:dyDescent="0.25">
      <c r="A73" s="14">
        <v>7245</v>
      </c>
      <c r="D73">
        <v>194525</v>
      </c>
      <c r="H73">
        <v>194525</v>
      </c>
      <c r="L73" s="14"/>
    </row>
    <row r="74" spans="1:12" x14ac:dyDescent="0.25">
      <c r="A74" s="14">
        <v>7275</v>
      </c>
      <c r="D74">
        <v>194525</v>
      </c>
      <c r="H74">
        <v>194525</v>
      </c>
      <c r="L74" s="14"/>
    </row>
    <row r="75" spans="1:12" x14ac:dyDescent="0.25">
      <c r="A75" s="14">
        <v>7306</v>
      </c>
      <c r="D75">
        <v>207933</v>
      </c>
      <c r="H75">
        <v>207933</v>
      </c>
      <c r="L75" s="14"/>
    </row>
    <row r="76" spans="1:12" x14ac:dyDescent="0.25">
      <c r="A76" s="14">
        <v>7337</v>
      </c>
      <c r="D76">
        <v>207933</v>
      </c>
      <c r="H76">
        <v>207933</v>
      </c>
      <c r="L76" s="14"/>
    </row>
    <row r="77" spans="1:12" x14ac:dyDescent="0.25">
      <c r="A77" s="14">
        <v>7366</v>
      </c>
      <c r="D77">
        <v>207933</v>
      </c>
      <c r="H77">
        <v>207933</v>
      </c>
      <c r="L77" s="14"/>
    </row>
    <row r="78" spans="1:12" x14ac:dyDescent="0.25">
      <c r="A78" s="14">
        <v>7397</v>
      </c>
      <c r="D78">
        <v>207933</v>
      </c>
      <c r="H78">
        <v>207933</v>
      </c>
      <c r="L78" s="14"/>
    </row>
    <row r="79" spans="1:12" x14ac:dyDescent="0.25">
      <c r="A79" s="14">
        <v>7427</v>
      </c>
      <c r="D79">
        <v>207933</v>
      </c>
      <c r="H79">
        <v>207933</v>
      </c>
      <c r="L79" s="14"/>
    </row>
    <row r="80" spans="1:12" x14ac:dyDescent="0.25">
      <c r="A80" s="14">
        <v>7458</v>
      </c>
      <c r="D80">
        <v>207933</v>
      </c>
      <c r="H80">
        <v>207933</v>
      </c>
      <c r="L80" s="14"/>
    </row>
    <row r="81" spans="1:12" x14ac:dyDescent="0.25">
      <c r="A81" s="14">
        <v>7488</v>
      </c>
      <c r="D81">
        <v>207933</v>
      </c>
      <c r="H81">
        <v>207933</v>
      </c>
      <c r="L81" s="14"/>
    </row>
    <row r="82" spans="1:12" x14ac:dyDescent="0.25">
      <c r="A82" s="14">
        <v>7519</v>
      </c>
      <c r="D82">
        <v>207933</v>
      </c>
      <c r="H82">
        <v>207933</v>
      </c>
      <c r="L82" s="14"/>
    </row>
    <row r="83" spans="1:12" x14ac:dyDescent="0.25">
      <c r="A83" s="14">
        <v>7550</v>
      </c>
      <c r="D83">
        <v>207933</v>
      </c>
      <c r="H83">
        <v>207933</v>
      </c>
      <c r="L83" s="14"/>
    </row>
    <row r="84" spans="1:12" x14ac:dyDescent="0.25">
      <c r="A84" s="14">
        <v>7580</v>
      </c>
      <c r="D84">
        <v>207933</v>
      </c>
      <c r="H84">
        <v>207933</v>
      </c>
      <c r="L84" s="14"/>
    </row>
    <row r="85" spans="1:12" x14ac:dyDescent="0.25">
      <c r="A85" s="14">
        <v>7611</v>
      </c>
      <c r="D85">
        <v>207933</v>
      </c>
      <c r="H85">
        <v>207933</v>
      </c>
      <c r="L85" s="14"/>
    </row>
    <row r="86" spans="1:12" x14ac:dyDescent="0.25">
      <c r="A86" s="14">
        <v>7641</v>
      </c>
      <c r="D86">
        <v>207933</v>
      </c>
      <c r="H86">
        <v>207933</v>
      </c>
      <c r="L86" s="14"/>
    </row>
    <row r="87" spans="1:12" x14ac:dyDescent="0.25">
      <c r="A87" s="14">
        <v>7672</v>
      </c>
      <c r="D87">
        <v>177383</v>
      </c>
      <c r="H87">
        <v>177383</v>
      </c>
      <c r="L87" s="14"/>
    </row>
    <row r="88" spans="1:12" x14ac:dyDescent="0.25">
      <c r="A88" s="14">
        <v>7703</v>
      </c>
      <c r="D88">
        <v>177383</v>
      </c>
      <c r="H88">
        <v>177383</v>
      </c>
      <c r="L88" s="14"/>
    </row>
    <row r="89" spans="1:12" x14ac:dyDescent="0.25">
      <c r="A89" s="14">
        <v>7731</v>
      </c>
      <c r="D89">
        <v>177383</v>
      </c>
      <c r="H89">
        <v>177383</v>
      </c>
      <c r="L89" s="14"/>
    </row>
    <row r="90" spans="1:12" x14ac:dyDescent="0.25">
      <c r="A90" s="14">
        <v>7762</v>
      </c>
      <c r="D90">
        <v>177383</v>
      </c>
      <c r="H90">
        <v>177383</v>
      </c>
      <c r="L90" s="14"/>
    </row>
    <row r="91" spans="1:12" x14ac:dyDescent="0.25">
      <c r="A91" s="14">
        <v>7792</v>
      </c>
      <c r="D91">
        <v>177383</v>
      </c>
      <c r="H91">
        <v>177383</v>
      </c>
      <c r="L91" s="14"/>
    </row>
    <row r="92" spans="1:12" x14ac:dyDescent="0.25">
      <c r="A92" s="14">
        <v>7823</v>
      </c>
      <c r="D92">
        <v>177383</v>
      </c>
      <c r="H92">
        <v>177383</v>
      </c>
      <c r="L92" s="14"/>
    </row>
    <row r="93" spans="1:12" x14ac:dyDescent="0.25">
      <c r="A93" s="14">
        <v>7853</v>
      </c>
      <c r="D93">
        <v>177383</v>
      </c>
      <c r="H93">
        <v>177383</v>
      </c>
      <c r="L93" s="14"/>
    </row>
    <row r="94" spans="1:12" x14ac:dyDescent="0.25">
      <c r="A94" s="14">
        <v>7884</v>
      </c>
      <c r="D94">
        <v>177383</v>
      </c>
      <c r="H94">
        <v>177383</v>
      </c>
      <c r="L94" s="14"/>
    </row>
    <row r="95" spans="1:12" x14ac:dyDescent="0.25">
      <c r="A95" s="14">
        <v>7915</v>
      </c>
      <c r="D95">
        <v>177383</v>
      </c>
      <c r="H95">
        <v>177383</v>
      </c>
      <c r="L95" s="14"/>
    </row>
    <row r="96" spans="1:12" x14ac:dyDescent="0.25">
      <c r="A96" s="14">
        <v>7945</v>
      </c>
      <c r="D96">
        <v>177383</v>
      </c>
      <c r="H96">
        <v>177383</v>
      </c>
      <c r="L96" s="14"/>
    </row>
    <row r="97" spans="1:12" x14ac:dyDescent="0.25">
      <c r="A97" s="14">
        <v>7976</v>
      </c>
      <c r="D97">
        <v>177383</v>
      </c>
      <c r="H97">
        <v>177383</v>
      </c>
      <c r="L97" s="14"/>
    </row>
    <row r="98" spans="1:12" x14ac:dyDescent="0.25">
      <c r="A98" s="14">
        <v>8006</v>
      </c>
      <c r="D98">
        <v>177383</v>
      </c>
      <c r="H98">
        <v>177383</v>
      </c>
      <c r="L98" s="14"/>
    </row>
    <row r="99" spans="1:12" x14ac:dyDescent="0.25">
      <c r="A99" s="14">
        <v>8037</v>
      </c>
      <c r="C99">
        <v>10925</v>
      </c>
      <c r="D99">
        <v>194525</v>
      </c>
      <c r="G99">
        <v>1103</v>
      </c>
      <c r="H99">
        <v>194525</v>
      </c>
      <c r="L99" s="14"/>
    </row>
    <row r="100" spans="1:12" x14ac:dyDescent="0.25">
      <c r="A100" s="14">
        <v>8068</v>
      </c>
      <c r="C100">
        <v>10925</v>
      </c>
      <c r="D100">
        <v>194525</v>
      </c>
      <c r="G100">
        <v>7965</v>
      </c>
      <c r="H100">
        <v>194525</v>
      </c>
      <c r="L100" s="14"/>
    </row>
    <row r="101" spans="1:12" x14ac:dyDescent="0.25">
      <c r="A101" s="14">
        <v>8096</v>
      </c>
      <c r="C101">
        <v>10925</v>
      </c>
      <c r="D101">
        <v>194525</v>
      </c>
      <c r="G101">
        <v>11660</v>
      </c>
      <c r="H101">
        <v>194525</v>
      </c>
      <c r="L101" s="14"/>
    </row>
    <row r="102" spans="1:12" x14ac:dyDescent="0.25">
      <c r="A102" s="14">
        <v>8127</v>
      </c>
      <c r="C102">
        <v>10925</v>
      </c>
      <c r="D102">
        <v>194525</v>
      </c>
      <c r="G102">
        <v>15090</v>
      </c>
      <c r="H102">
        <v>194525</v>
      </c>
      <c r="L102" s="14"/>
    </row>
    <row r="103" spans="1:12" x14ac:dyDescent="0.25">
      <c r="A103" s="14">
        <v>8157</v>
      </c>
      <c r="C103">
        <v>10925</v>
      </c>
      <c r="D103">
        <v>194525</v>
      </c>
      <c r="G103">
        <v>15591</v>
      </c>
      <c r="H103">
        <v>194525</v>
      </c>
      <c r="L103" s="14"/>
    </row>
    <row r="104" spans="1:12" x14ac:dyDescent="0.25">
      <c r="A104" s="14">
        <v>8188</v>
      </c>
      <c r="C104">
        <v>10925</v>
      </c>
      <c r="D104">
        <v>194525</v>
      </c>
      <c r="G104">
        <v>17495</v>
      </c>
      <c r="H104">
        <v>194525</v>
      </c>
      <c r="L104" s="14"/>
    </row>
    <row r="105" spans="1:12" x14ac:dyDescent="0.25">
      <c r="A105" s="14">
        <v>8218</v>
      </c>
      <c r="C105">
        <v>10925</v>
      </c>
      <c r="D105">
        <v>194525</v>
      </c>
      <c r="G105">
        <v>20985</v>
      </c>
      <c r="H105">
        <v>194525</v>
      </c>
      <c r="L105" s="14"/>
    </row>
    <row r="106" spans="1:12" x14ac:dyDescent="0.25">
      <c r="A106" s="14">
        <v>8249</v>
      </c>
      <c r="C106">
        <v>10925</v>
      </c>
      <c r="D106">
        <v>194525</v>
      </c>
      <c r="G106">
        <v>15466</v>
      </c>
      <c r="H106">
        <v>194525</v>
      </c>
      <c r="L106" s="14"/>
    </row>
    <row r="107" spans="1:12" x14ac:dyDescent="0.25">
      <c r="A107" s="14">
        <v>8280</v>
      </c>
      <c r="C107">
        <v>10925</v>
      </c>
      <c r="D107">
        <v>194525</v>
      </c>
      <c r="G107">
        <v>10868</v>
      </c>
      <c r="H107">
        <v>194525</v>
      </c>
      <c r="L107" s="14"/>
    </row>
    <row r="108" spans="1:12" x14ac:dyDescent="0.25">
      <c r="A108" s="14">
        <v>8310</v>
      </c>
      <c r="C108">
        <v>10925</v>
      </c>
      <c r="D108">
        <v>194525</v>
      </c>
      <c r="G108">
        <v>3083</v>
      </c>
      <c r="H108">
        <v>194525</v>
      </c>
      <c r="L108" s="14"/>
    </row>
    <row r="109" spans="1:12" x14ac:dyDescent="0.25">
      <c r="A109" s="14">
        <v>8341</v>
      </c>
      <c r="C109">
        <v>10925</v>
      </c>
      <c r="D109">
        <v>194525</v>
      </c>
      <c r="G109">
        <v>2951</v>
      </c>
      <c r="H109">
        <v>194525</v>
      </c>
      <c r="L109" s="14"/>
    </row>
    <row r="110" spans="1:12" x14ac:dyDescent="0.25">
      <c r="A110" s="14">
        <v>8371</v>
      </c>
      <c r="C110">
        <v>10925</v>
      </c>
      <c r="D110">
        <v>194525</v>
      </c>
      <c r="G110">
        <v>1499</v>
      </c>
      <c r="H110">
        <v>194525</v>
      </c>
      <c r="L110" s="14"/>
    </row>
    <row r="111" spans="1:12" x14ac:dyDescent="0.25">
      <c r="A111" s="14">
        <v>8402</v>
      </c>
      <c r="C111">
        <v>15042</v>
      </c>
      <c r="D111">
        <v>221300</v>
      </c>
      <c r="G111">
        <v>1519</v>
      </c>
      <c r="H111">
        <v>221300</v>
      </c>
      <c r="L111" s="14"/>
    </row>
    <row r="112" spans="1:12" x14ac:dyDescent="0.25">
      <c r="A112" s="14">
        <v>8433</v>
      </c>
      <c r="C112">
        <v>15042</v>
      </c>
      <c r="D112">
        <v>221300</v>
      </c>
      <c r="G112">
        <v>10967</v>
      </c>
      <c r="H112">
        <v>221300</v>
      </c>
      <c r="L112" s="14"/>
    </row>
    <row r="113" spans="1:12" x14ac:dyDescent="0.25">
      <c r="A113" s="14">
        <v>8461</v>
      </c>
      <c r="C113">
        <v>15042</v>
      </c>
      <c r="D113">
        <v>221300</v>
      </c>
      <c r="G113">
        <v>16054</v>
      </c>
      <c r="H113">
        <v>221300</v>
      </c>
      <c r="L113" s="14"/>
    </row>
    <row r="114" spans="1:12" x14ac:dyDescent="0.25">
      <c r="A114" s="14">
        <v>8492</v>
      </c>
      <c r="C114">
        <v>15042</v>
      </c>
      <c r="D114">
        <v>221300</v>
      </c>
      <c r="G114">
        <v>20778</v>
      </c>
      <c r="H114">
        <v>221300</v>
      </c>
      <c r="L114" s="14"/>
    </row>
    <row r="115" spans="1:12" x14ac:dyDescent="0.25">
      <c r="A115" s="14">
        <v>8522</v>
      </c>
      <c r="C115">
        <v>15042</v>
      </c>
      <c r="D115">
        <v>221300</v>
      </c>
      <c r="G115">
        <v>21467</v>
      </c>
      <c r="H115">
        <v>221300</v>
      </c>
      <c r="L115" s="14"/>
    </row>
    <row r="116" spans="1:12" x14ac:dyDescent="0.25">
      <c r="A116" s="14">
        <v>8553</v>
      </c>
      <c r="C116">
        <v>15042</v>
      </c>
      <c r="D116">
        <v>221300</v>
      </c>
      <c r="G116">
        <v>24089</v>
      </c>
      <c r="H116">
        <v>221300</v>
      </c>
      <c r="L116" s="14"/>
    </row>
    <row r="117" spans="1:12" x14ac:dyDescent="0.25">
      <c r="A117" s="14">
        <v>8583</v>
      </c>
      <c r="C117">
        <v>15042</v>
      </c>
      <c r="D117">
        <v>221300</v>
      </c>
      <c r="G117">
        <v>28894</v>
      </c>
      <c r="H117">
        <v>221300</v>
      </c>
      <c r="L117" s="14"/>
    </row>
    <row r="118" spans="1:12" x14ac:dyDescent="0.25">
      <c r="A118" s="14">
        <v>8614</v>
      </c>
      <c r="C118">
        <v>15042</v>
      </c>
      <c r="D118">
        <v>221300</v>
      </c>
      <c r="G118">
        <v>21294</v>
      </c>
      <c r="H118">
        <v>221300</v>
      </c>
      <c r="L118" s="14"/>
    </row>
    <row r="119" spans="1:12" x14ac:dyDescent="0.25">
      <c r="A119" s="14">
        <v>8645</v>
      </c>
      <c r="C119">
        <v>15042</v>
      </c>
      <c r="D119">
        <v>221300</v>
      </c>
      <c r="G119">
        <v>14964</v>
      </c>
      <c r="H119">
        <v>221300</v>
      </c>
      <c r="L119" s="14"/>
    </row>
    <row r="120" spans="1:12" x14ac:dyDescent="0.25">
      <c r="A120" s="14">
        <v>8675</v>
      </c>
      <c r="C120">
        <v>15042</v>
      </c>
      <c r="D120">
        <v>221300</v>
      </c>
      <c r="G120">
        <v>4245</v>
      </c>
      <c r="H120">
        <v>221300</v>
      </c>
      <c r="L120" s="14"/>
    </row>
    <row r="121" spans="1:12" x14ac:dyDescent="0.25">
      <c r="A121" s="14">
        <v>8706</v>
      </c>
      <c r="C121">
        <v>15042</v>
      </c>
      <c r="D121">
        <v>221300</v>
      </c>
      <c r="G121">
        <v>4063</v>
      </c>
      <c r="H121">
        <v>221300</v>
      </c>
      <c r="L121" s="14"/>
    </row>
    <row r="122" spans="1:12" x14ac:dyDescent="0.25">
      <c r="A122" s="14">
        <v>8736</v>
      </c>
      <c r="C122">
        <v>15042</v>
      </c>
      <c r="D122">
        <v>221300</v>
      </c>
      <c r="G122">
        <v>2065</v>
      </c>
      <c r="H122">
        <v>221300</v>
      </c>
      <c r="L122" s="14"/>
    </row>
    <row r="123" spans="1:12" x14ac:dyDescent="0.25">
      <c r="A123" s="14">
        <v>8767</v>
      </c>
      <c r="C123">
        <v>16667</v>
      </c>
      <c r="D123">
        <v>202550</v>
      </c>
      <c r="G123">
        <v>1684</v>
      </c>
      <c r="H123">
        <v>202550</v>
      </c>
      <c r="L123" s="14"/>
    </row>
    <row r="124" spans="1:12" x14ac:dyDescent="0.25">
      <c r="A124" s="14">
        <v>8798</v>
      </c>
      <c r="C124">
        <v>16667</v>
      </c>
      <c r="D124">
        <v>202550</v>
      </c>
      <c r="G124">
        <v>12152</v>
      </c>
      <c r="H124">
        <v>202550</v>
      </c>
      <c r="L124" s="14"/>
    </row>
    <row r="125" spans="1:12" x14ac:dyDescent="0.25">
      <c r="A125" s="14">
        <v>8827</v>
      </c>
      <c r="C125">
        <v>16667</v>
      </c>
      <c r="D125">
        <v>202550</v>
      </c>
      <c r="G125">
        <v>17789</v>
      </c>
      <c r="H125">
        <v>202550</v>
      </c>
      <c r="L125" s="14"/>
    </row>
    <row r="126" spans="1:12" x14ac:dyDescent="0.25">
      <c r="A126" s="14">
        <v>8858</v>
      </c>
      <c r="C126">
        <v>16667</v>
      </c>
      <c r="D126">
        <v>202550</v>
      </c>
      <c r="G126">
        <v>23022</v>
      </c>
      <c r="H126">
        <v>202550</v>
      </c>
      <c r="L126" s="14"/>
    </row>
    <row r="127" spans="1:12" x14ac:dyDescent="0.25">
      <c r="A127" s="14">
        <v>8888</v>
      </c>
      <c r="C127">
        <v>16667</v>
      </c>
      <c r="D127">
        <v>202550</v>
      </c>
      <c r="G127">
        <v>23786</v>
      </c>
      <c r="H127">
        <v>202550</v>
      </c>
      <c r="L127" s="14"/>
    </row>
    <row r="128" spans="1:12" x14ac:dyDescent="0.25">
      <c r="A128" s="14">
        <v>8919</v>
      </c>
      <c r="C128">
        <v>16667</v>
      </c>
      <c r="D128">
        <v>202550</v>
      </c>
      <c r="G128">
        <v>26691</v>
      </c>
      <c r="H128">
        <v>202550</v>
      </c>
      <c r="L128" s="14"/>
    </row>
    <row r="129" spans="1:12" x14ac:dyDescent="0.25">
      <c r="A129" s="14">
        <v>8949</v>
      </c>
      <c r="C129">
        <v>16667</v>
      </c>
      <c r="D129">
        <v>202550</v>
      </c>
      <c r="G129">
        <v>32015</v>
      </c>
      <c r="H129">
        <v>202550</v>
      </c>
      <c r="L129" s="14"/>
    </row>
    <row r="130" spans="1:12" x14ac:dyDescent="0.25">
      <c r="A130" s="14">
        <v>8980</v>
      </c>
      <c r="C130">
        <v>16667</v>
      </c>
      <c r="D130">
        <v>202550</v>
      </c>
      <c r="G130">
        <v>23595</v>
      </c>
      <c r="H130">
        <v>202550</v>
      </c>
      <c r="L130" s="14"/>
    </row>
    <row r="131" spans="1:12" x14ac:dyDescent="0.25">
      <c r="A131" s="14">
        <v>9011</v>
      </c>
      <c r="C131">
        <v>16667</v>
      </c>
      <c r="D131">
        <v>202550</v>
      </c>
      <c r="G131">
        <v>16581</v>
      </c>
      <c r="H131">
        <v>202550</v>
      </c>
      <c r="L131" s="14"/>
    </row>
    <row r="132" spans="1:12" x14ac:dyDescent="0.25">
      <c r="A132" s="14">
        <v>9041</v>
      </c>
      <c r="C132">
        <v>16667</v>
      </c>
      <c r="D132">
        <v>202550</v>
      </c>
      <c r="G132">
        <v>4704</v>
      </c>
      <c r="H132">
        <v>202550</v>
      </c>
      <c r="L132" s="14"/>
    </row>
    <row r="133" spans="1:12" x14ac:dyDescent="0.25">
      <c r="A133" s="14">
        <v>9072</v>
      </c>
      <c r="C133">
        <v>16667</v>
      </c>
      <c r="D133">
        <v>202550</v>
      </c>
      <c r="G133">
        <v>4502</v>
      </c>
      <c r="H133">
        <v>202550</v>
      </c>
      <c r="L133" s="14"/>
    </row>
    <row r="134" spans="1:12" x14ac:dyDescent="0.25">
      <c r="A134" s="14">
        <v>9102</v>
      </c>
      <c r="C134">
        <v>16667</v>
      </c>
      <c r="D134">
        <v>202550</v>
      </c>
      <c r="G134">
        <v>2288</v>
      </c>
      <c r="H134">
        <v>202550</v>
      </c>
      <c r="L134" s="14"/>
    </row>
    <row r="135" spans="1:12" x14ac:dyDescent="0.25">
      <c r="A135" s="14">
        <v>9133</v>
      </c>
      <c r="C135">
        <v>18808</v>
      </c>
      <c r="D135">
        <v>201167</v>
      </c>
      <c r="G135">
        <v>1900</v>
      </c>
      <c r="H135">
        <v>201167</v>
      </c>
      <c r="L135" s="14"/>
    </row>
    <row r="136" spans="1:12" x14ac:dyDescent="0.25">
      <c r="A136" s="14">
        <v>9164</v>
      </c>
      <c r="C136">
        <v>18808</v>
      </c>
      <c r="D136">
        <v>201167</v>
      </c>
      <c r="G136">
        <v>13713</v>
      </c>
      <c r="H136">
        <v>201167</v>
      </c>
      <c r="L136" s="14"/>
    </row>
    <row r="137" spans="1:12" x14ac:dyDescent="0.25">
      <c r="A137" s="14">
        <v>9192</v>
      </c>
      <c r="C137">
        <v>18808</v>
      </c>
      <c r="D137">
        <v>201167</v>
      </c>
      <c r="G137">
        <v>20074</v>
      </c>
      <c r="H137">
        <v>201167</v>
      </c>
      <c r="L137" s="14"/>
    </row>
    <row r="138" spans="1:12" x14ac:dyDescent="0.25">
      <c r="A138" s="14">
        <v>9223</v>
      </c>
      <c r="C138">
        <v>18808</v>
      </c>
      <c r="D138">
        <v>201167</v>
      </c>
      <c r="G138">
        <v>25980</v>
      </c>
      <c r="H138">
        <v>201167</v>
      </c>
      <c r="L138" s="14"/>
    </row>
    <row r="139" spans="1:12" x14ac:dyDescent="0.25">
      <c r="A139" s="14">
        <v>9253</v>
      </c>
      <c r="C139">
        <v>18808</v>
      </c>
      <c r="D139">
        <v>201167</v>
      </c>
      <c r="G139">
        <v>26841</v>
      </c>
      <c r="H139">
        <v>201167</v>
      </c>
      <c r="L139" s="14"/>
    </row>
    <row r="140" spans="1:12" x14ac:dyDescent="0.25">
      <c r="A140" s="14">
        <v>9284</v>
      </c>
      <c r="C140">
        <v>18808</v>
      </c>
      <c r="D140">
        <v>201167</v>
      </c>
      <c r="G140">
        <v>30119</v>
      </c>
      <c r="H140">
        <v>201167</v>
      </c>
      <c r="L140" s="14"/>
    </row>
    <row r="141" spans="1:12" x14ac:dyDescent="0.25">
      <c r="A141" s="14">
        <v>9314</v>
      </c>
      <c r="C141">
        <v>18808</v>
      </c>
      <c r="D141">
        <v>201167</v>
      </c>
      <c r="G141">
        <v>36127</v>
      </c>
      <c r="H141">
        <v>201167</v>
      </c>
      <c r="L141" s="14"/>
    </row>
    <row r="142" spans="1:12" x14ac:dyDescent="0.25">
      <c r="A142" s="14">
        <v>9345</v>
      </c>
      <c r="C142">
        <v>18808</v>
      </c>
      <c r="D142">
        <v>201167</v>
      </c>
      <c r="G142">
        <v>26626</v>
      </c>
      <c r="H142">
        <v>201167</v>
      </c>
      <c r="L142" s="14"/>
    </row>
    <row r="143" spans="1:12" x14ac:dyDescent="0.25">
      <c r="A143" s="14">
        <v>9376</v>
      </c>
      <c r="C143">
        <v>18808</v>
      </c>
      <c r="D143">
        <v>201167</v>
      </c>
      <c r="G143">
        <v>18710</v>
      </c>
      <c r="H143">
        <v>201167</v>
      </c>
      <c r="L143" s="14"/>
    </row>
    <row r="144" spans="1:12" x14ac:dyDescent="0.25">
      <c r="A144" s="14">
        <v>9406</v>
      </c>
      <c r="C144">
        <v>18808</v>
      </c>
      <c r="D144">
        <v>201167</v>
      </c>
      <c r="G144">
        <v>5308</v>
      </c>
      <c r="H144">
        <v>201167</v>
      </c>
      <c r="L144" s="14"/>
    </row>
    <row r="145" spans="1:12" x14ac:dyDescent="0.25">
      <c r="A145" s="14">
        <v>9437</v>
      </c>
      <c r="C145">
        <v>18808</v>
      </c>
      <c r="D145">
        <v>201167</v>
      </c>
      <c r="G145">
        <v>5081</v>
      </c>
      <c r="H145">
        <v>201167</v>
      </c>
      <c r="L145" s="14"/>
    </row>
    <row r="146" spans="1:12" x14ac:dyDescent="0.25">
      <c r="A146" s="14">
        <v>9467</v>
      </c>
      <c r="C146">
        <v>18808</v>
      </c>
      <c r="D146">
        <v>201167</v>
      </c>
      <c r="G146">
        <v>2582</v>
      </c>
      <c r="H146">
        <v>201167</v>
      </c>
      <c r="L146" s="14"/>
    </row>
    <row r="147" spans="1:12" x14ac:dyDescent="0.25">
      <c r="A147" s="14">
        <v>9498</v>
      </c>
      <c r="C147">
        <v>17667</v>
      </c>
      <c r="D147">
        <v>200092</v>
      </c>
      <c r="G147">
        <v>1785</v>
      </c>
      <c r="H147">
        <v>200092</v>
      </c>
      <c r="L147" s="14"/>
    </row>
    <row r="148" spans="1:12" x14ac:dyDescent="0.25">
      <c r="A148" s="14">
        <v>9529</v>
      </c>
      <c r="C148">
        <v>17667</v>
      </c>
      <c r="D148">
        <v>200092</v>
      </c>
      <c r="G148">
        <v>12881</v>
      </c>
      <c r="H148">
        <v>200092</v>
      </c>
      <c r="L148" s="14"/>
    </row>
    <row r="149" spans="1:12" x14ac:dyDescent="0.25">
      <c r="A149" s="14">
        <v>9557</v>
      </c>
      <c r="C149">
        <v>17667</v>
      </c>
      <c r="D149">
        <v>200092</v>
      </c>
      <c r="G149">
        <v>18856</v>
      </c>
      <c r="H149">
        <v>200092</v>
      </c>
      <c r="L149" s="14"/>
    </row>
    <row r="150" spans="1:12" x14ac:dyDescent="0.25">
      <c r="A150" s="14">
        <v>9588</v>
      </c>
      <c r="C150">
        <v>17667</v>
      </c>
      <c r="D150">
        <v>200092</v>
      </c>
      <c r="G150">
        <v>24404</v>
      </c>
      <c r="H150">
        <v>200092</v>
      </c>
      <c r="L150" s="14"/>
    </row>
    <row r="151" spans="1:12" x14ac:dyDescent="0.25">
      <c r="A151" s="14">
        <v>9618</v>
      </c>
      <c r="C151">
        <v>17667</v>
      </c>
      <c r="D151">
        <v>200092</v>
      </c>
      <c r="G151">
        <v>25213</v>
      </c>
      <c r="H151">
        <v>200092</v>
      </c>
      <c r="L151" s="14"/>
    </row>
    <row r="152" spans="1:12" x14ac:dyDescent="0.25">
      <c r="A152" s="14">
        <v>9649</v>
      </c>
      <c r="C152">
        <v>17667</v>
      </c>
      <c r="D152">
        <v>200092</v>
      </c>
      <c r="G152">
        <v>28292</v>
      </c>
      <c r="H152">
        <v>200092</v>
      </c>
      <c r="L152" s="14"/>
    </row>
    <row r="153" spans="1:12" x14ac:dyDescent="0.25">
      <c r="A153" s="14">
        <v>9679</v>
      </c>
      <c r="C153">
        <v>17667</v>
      </c>
      <c r="D153">
        <v>200092</v>
      </c>
      <c r="G153">
        <v>33936</v>
      </c>
      <c r="H153">
        <v>200092</v>
      </c>
      <c r="L153" s="14"/>
    </row>
    <row r="154" spans="1:12" x14ac:dyDescent="0.25">
      <c r="A154" s="14">
        <v>9710</v>
      </c>
      <c r="C154">
        <v>17667</v>
      </c>
      <c r="D154">
        <v>200092</v>
      </c>
      <c r="G154">
        <v>25011</v>
      </c>
      <c r="H154">
        <v>200092</v>
      </c>
      <c r="L154" s="14"/>
    </row>
    <row r="155" spans="1:12" x14ac:dyDescent="0.25">
      <c r="A155" s="14">
        <v>9741</v>
      </c>
      <c r="C155">
        <v>17667</v>
      </c>
      <c r="D155">
        <v>200092</v>
      </c>
      <c r="G155">
        <v>17576</v>
      </c>
      <c r="H155">
        <v>200092</v>
      </c>
      <c r="L155" s="14"/>
    </row>
    <row r="156" spans="1:12" x14ac:dyDescent="0.25">
      <c r="A156" s="14">
        <v>9771</v>
      </c>
      <c r="C156">
        <v>17667</v>
      </c>
      <c r="D156">
        <v>200092</v>
      </c>
      <c r="G156">
        <v>4986</v>
      </c>
      <c r="H156">
        <v>200092</v>
      </c>
      <c r="L156" s="14"/>
    </row>
    <row r="157" spans="1:12" x14ac:dyDescent="0.25">
      <c r="A157" s="14">
        <v>9802</v>
      </c>
      <c r="C157">
        <v>17667</v>
      </c>
      <c r="D157">
        <v>200092</v>
      </c>
      <c r="G157">
        <v>4772</v>
      </c>
      <c r="H157">
        <v>200092</v>
      </c>
      <c r="L157" s="14"/>
    </row>
    <row r="158" spans="1:12" x14ac:dyDescent="0.25">
      <c r="A158" s="14">
        <v>9832</v>
      </c>
      <c r="C158">
        <v>17667</v>
      </c>
      <c r="D158">
        <v>200092</v>
      </c>
      <c r="G158">
        <v>2425</v>
      </c>
      <c r="H158">
        <v>200092</v>
      </c>
      <c r="L158" s="14"/>
    </row>
    <row r="159" spans="1:12" x14ac:dyDescent="0.25">
      <c r="A159" s="14">
        <v>9863</v>
      </c>
      <c r="C159">
        <v>17817</v>
      </c>
      <c r="D159">
        <v>207625</v>
      </c>
      <c r="G159">
        <v>1799</v>
      </c>
      <c r="H159">
        <v>207625</v>
      </c>
      <c r="L159" s="14"/>
    </row>
    <row r="160" spans="1:12" x14ac:dyDescent="0.25">
      <c r="A160" s="14">
        <v>9894</v>
      </c>
      <c r="C160">
        <v>17817</v>
      </c>
      <c r="D160">
        <v>207625</v>
      </c>
      <c r="G160">
        <v>12990</v>
      </c>
      <c r="H160">
        <v>207625</v>
      </c>
      <c r="L160" s="14"/>
    </row>
    <row r="161" spans="1:12" x14ac:dyDescent="0.25">
      <c r="A161" s="14">
        <v>9922</v>
      </c>
      <c r="C161">
        <v>17817</v>
      </c>
      <c r="D161">
        <v>207625</v>
      </c>
      <c r="G161">
        <v>19015</v>
      </c>
      <c r="H161">
        <v>207625</v>
      </c>
      <c r="L161" s="14"/>
    </row>
    <row r="162" spans="1:12" x14ac:dyDescent="0.25">
      <c r="A162" s="14">
        <v>9953</v>
      </c>
      <c r="C162">
        <v>17817</v>
      </c>
      <c r="D162">
        <v>207625</v>
      </c>
      <c r="G162">
        <v>24610</v>
      </c>
      <c r="H162">
        <v>207625</v>
      </c>
    </row>
    <row r="163" spans="1:12" x14ac:dyDescent="0.25">
      <c r="A163" s="14">
        <v>9983</v>
      </c>
      <c r="C163">
        <v>17817</v>
      </c>
      <c r="D163">
        <v>207625</v>
      </c>
      <c r="G163">
        <v>25427</v>
      </c>
      <c r="H163">
        <v>207625</v>
      </c>
    </row>
    <row r="164" spans="1:12" x14ac:dyDescent="0.25">
      <c r="A164" s="14">
        <v>10014</v>
      </c>
      <c r="C164">
        <v>17817</v>
      </c>
      <c r="D164">
        <v>207625</v>
      </c>
      <c r="G164">
        <v>28532</v>
      </c>
      <c r="H164">
        <v>207625</v>
      </c>
    </row>
    <row r="165" spans="1:12" x14ac:dyDescent="0.25">
      <c r="A165" s="14">
        <v>10044</v>
      </c>
      <c r="C165">
        <v>17817</v>
      </c>
      <c r="D165">
        <v>207625</v>
      </c>
      <c r="G165">
        <v>34223</v>
      </c>
      <c r="H165">
        <v>207625</v>
      </c>
    </row>
    <row r="166" spans="1:12" x14ac:dyDescent="0.25">
      <c r="A166" s="14">
        <v>10075</v>
      </c>
      <c r="C166">
        <v>17817</v>
      </c>
      <c r="D166">
        <v>207625</v>
      </c>
      <c r="G166">
        <v>25222</v>
      </c>
      <c r="H166">
        <v>207625</v>
      </c>
    </row>
    <row r="167" spans="1:12" x14ac:dyDescent="0.25">
      <c r="A167" s="14">
        <v>10106</v>
      </c>
      <c r="C167">
        <v>17817</v>
      </c>
      <c r="D167">
        <v>207625</v>
      </c>
      <c r="G167">
        <v>17724</v>
      </c>
      <c r="H167">
        <v>207625</v>
      </c>
    </row>
    <row r="168" spans="1:12" x14ac:dyDescent="0.25">
      <c r="A168" s="14">
        <v>10136</v>
      </c>
      <c r="C168">
        <v>17817</v>
      </c>
      <c r="D168">
        <v>207625</v>
      </c>
      <c r="G168">
        <v>5028</v>
      </c>
      <c r="H168">
        <v>207625</v>
      </c>
    </row>
    <row r="169" spans="1:12" x14ac:dyDescent="0.25">
      <c r="A169" s="14">
        <v>10167</v>
      </c>
      <c r="C169">
        <v>17817</v>
      </c>
      <c r="D169">
        <v>207625</v>
      </c>
      <c r="G169">
        <v>4812</v>
      </c>
      <c r="H169">
        <v>207625</v>
      </c>
    </row>
    <row r="170" spans="1:12" x14ac:dyDescent="0.25">
      <c r="A170" s="14">
        <v>10197</v>
      </c>
      <c r="C170">
        <v>17817</v>
      </c>
      <c r="D170">
        <v>207625</v>
      </c>
      <c r="G170">
        <v>2445</v>
      </c>
      <c r="H170">
        <v>207625</v>
      </c>
    </row>
    <row r="171" spans="1:12" x14ac:dyDescent="0.25">
      <c r="A171" s="14">
        <v>10228</v>
      </c>
      <c r="C171">
        <v>14133</v>
      </c>
      <c r="D171">
        <v>215950</v>
      </c>
      <c r="G171">
        <v>1428</v>
      </c>
      <c r="H171">
        <v>215950</v>
      </c>
    </row>
    <row r="172" spans="1:12" x14ac:dyDescent="0.25">
      <c r="A172" s="14">
        <v>10259</v>
      </c>
      <c r="C172">
        <v>14133</v>
      </c>
      <c r="D172">
        <v>215950</v>
      </c>
      <c r="G172">
        <v>10305</v>
      </c>
      <c r="H172">
        <v>215950</v>
      </c>
    </row>
    <row r="173" spans="1:12" x14ac:dyDescent="0.25">
      <c r="A173" s="14">
        <v>10288</v>
      </c>
      <c r="C173">
        <v>14133</v>
      </c>
      <c r="D173">
        <v>215950</v>
      </c>
      <c r="G173">
        <v>15084</v>
      </c>
      <c r="H173">
        <v>215950</v>
      </c>
    </row>
    <row r="174" spans="1:12" x14ac:dyDescent="0.25">
      <c r="A174" s="14">
        <v>10319</v>
      </c>
      <c r="C174">
        <v>14133</v>
      </c>
      <c r="D174">
        <v>215950</v>
      </c>
      <c r="G174">
        <v>19522</v>
      </c>
      <c r="H174">
        <v>215950</v>
      </c>
    </row>
    <row r="175" spans="1:12" x14ac:dyDescent="0.25">
      <c r="A175" s="14">
        <v>10349</v>
      </c>
      <c r="C175">
        <v>14133</v>
      </c>
      <c r="D175">
        <v>215950</v>
      </c>
      <c r="G175">
        <v>20170</v>
      </c>
      <c r="H175">
        <v>215950</v>
      </c>
    </row>
    <row r="176" spans="1:12" x14ac:dyDescent="0.25">
      <c r="A176" s="14">
        <v>10380</v>
      </c>
      <c r="C176">
        <v>14133</v>
      </c>
      <c r="D176">
        <v>215950</v>
      </c>
      <c r="G176">
        <v>22633</v>
      </c>
      <c r="H176">
        <v>215950</v>
      </c>
    </row>
    <row r="177" spans="1:8" x14ac:dyDescent="0.25">
      <c r="A177" s="14">
        <v>10410</v>
      </c>
      <c r="C177">
        <v>14133</v>
      </c>
      <c r="D177">
        <v>215950</v>
      </c>
      <c r="G177">
        <v>27148</v>
      </c>
      <c r="H177">
        <v>215950</v>
      </c>
    </row>
    <row r="178" spans="1:8" x14ac:dyDescent="0.25">
      <c r="A178" s="14">
        <v>10441</v>
      </c>
      <c r="C178">
        <v>14133</v>
      </c>
      <c r="D178">
        <v>215950</v>
      </c>
      <c r="G178">
        <v>20008</v>
      </c>
      <c r="H178">
        <v>215950</v>
      </c>
    </row>
    <row r="179" spans="1:8" x14ac:dyDescent="0.25">
      <c r="A179" s="14">
        <v>10472</v>
      </c>
      <c r="C179">
        <v>14133</v>
      </c>
      <c r="D179">
        <v>215950</v>
      </c>
      <c r="G179">
        <v>14060</v>
      </c>
      <c r="H179">
        <v>215950</v>
      </c>
    </row>
    <row r="180" spans="1:8" x14ac:dyDescent="0.25">
      <c r="A180" s="14">
        <v>10502</v>
      </c>
      <c r="C180">
        <v>14133</v>
      </c>
      <c r="D180">
        <v>215950</v>
      </c>
      <c r="G180">
        <v>3989</v>
      </c>
      <c r="H180">
        <v>215950</v>
      </c>
    </row>
    <row r="181" spans="1:8" x14ac:dyDescent="0.25">
      <c r="A181" s="14">
        <v>10533</v>
      </c>
      <c r="C181">
        <v>14133</v>
      </c>
      <c r="D181">
        <v>215950</v>
      </c>
      <c r="G181">
        <v>3818</v>
      </c>
      <c r="H181">
        <v>215950</v>
      </c>
    </row>
    <row r="182" spans="1:8" x14ac:dyDescent="0.25">
      <c r="A182" s="14">
        <v>10563</v>
      </c>
      <c r="C182">
        <v>14133</v>
      </c>
      <c r="D182">
        <v>215950</v>
      </c>
      <c r="G182">
        <v>1940</v>
      </c>
      <c r="H182">
        <v>215950</v>
      </c>
    </row>
    <row r="183" spans="1:8" x14ac:dyDescent="0.25">
      <c r="A183" s="14">
        <v>10594</v>
      </c>
      <c r="C183">
        <v>16808</v>
      </c>
      <c r="D183">
        <v>232850</v>
      </c>
      <c r="G183">
        <v>1698</v>
      </c>
      <c r="H183">
        <v>232850</v>
      </c>
    </row>
    <row r="184" spans="1:8" x14ac:dyDescent="0.25">
      <c r="A184" s="14">
        <v>10625</v>
      </c>
      <c r="C184">
        <v>16808</v>
      </c>
      <c r="D184">
        <v>232850</v>
      </c>
      <c r="G184">
        <v>12255</v>
      </c>
      <c r="H184">
        <v>232850</v>
      </c>
    </row>
    <row r="185" spans="1:8" x14ac:dyDescent="0.25">
      <c r="A185" s="14">
        <v>10653</v>
      </c>
      <c r="C185">
        <v>16808</v>
      </c>
      <c r="D185">
        <v>232850</v>
      </c>
      <c r="G185">
        <v>17939</v>
      </c>
      <c r="H185">
        <v>232850</v>
      </c>
    </row>
    <row r="186" spans="1:8" x14ac:dyDescent="0.25">
      <c r="A186" s="14">
        <v>10684</v>
      </c>
      <c r="C186">
        <v>16808</v>
      </c>
      <c r="D186">
        <v>232850</v>
      </c>
      <c r="G186">
        <v>23217</v>
      </c>
      <c r="H186">
        <v>232850</v>
      </c>
    </row>
    <row r="187" spans="1:8" x14ac:dyDescent="0.25">
      <c r="A187" s="14">
        <v>10714</v>
      </c>
      <c r="C187">
        <v>16808</v>
      </c>
      <c r="D187">
        <v>232850</v>
      </c>
      <c r="G187">
        <v>23987</v>
      </c>
      <c r="H187">
        <v>232850</v>
      </c>
    </row>
    <row r="188" spans="1:8" x14ac:dyDescent="0.25">
      <c r="A188" s="14">
        <v>10745</v>
      </c>
      <c r="C188">
        <v>16808</v>
      </c>
      <c r="D188">
        <v>232850</v>
      </c>
      <c r="G188">
        <v>26917</v>
      </c>
      <c r="H188">
        <v>232850</v>
      </c>
    </row>
    <row r="189" spans="1:8" x14ac:dyDescent="0.25">
      <c r="A189" s="14">
        <v>10775</v>
      </c>
      <c r="C189">
        <v>16808</v>
      </c>
      <c r="D189">
        <v>232850</v>
      </c>
      <c r="G189">
        <v>32286</v>
      </c>
      <c r="H189">
        <v>232850</v>
      </c>
    </row>
    <row r="190" spans="1:8" x14ac:dyDescent="0.25">
      <c r="A190" s="14">
        <v>10806</v>
      </c>
      <c r="C190">
        <v>16808</v>
      </c>
      <c r="D190">
        <v>232850</v>
      </c>
      <c r="G190">
        <v>23794</v>
      </c>
      <c r="H190">
        <v>232850</v>
      </c>
    </row>
    <row r="191" spans="1:8" x14ac:dyDescent="0.25">
      <c r="A191" s="14">
        <v>10837</v>
      </c>
      <c r="C191">
        <v>16808</v>
      </c>
      <c r="D191">
        <v>232850</v>
      </c>
      <c r="G191">
        <v>16721</v>
      </c>
      <c r="H191">
        <v>232850</v>
      </c>
    </row>
    <row r="192" spans="1:8" x14ac:dyDescent="0.25">
      <c r="A192" s="14">
        <v>10867</v>
      </c>
      <c r="C192">
        <v>16808</v>
      </c>
      <c r="D192">
        <v>232850</v>
      </c>
      <c r="G192">
        <v>4743</v>
      </c>
      <c r="H192">
        <v>232850</v>
      </c>
    </row>
    <row r="193" spans="1:8" x14ac:dyDescent="0.25">
      <c r="A193" s="14">
        <v>10898</v>
      </c>
      <c r="C193">
        <v>16808</v>
      </c>
      <c r="D193">
        <v>232850</v>
      </c>
      <c r="G193">
        <v>4540</v>
      </c>
      <c r="H193">
        <v>232850</v>
      </c>
    </row>
    <row r="194" spans="1:8" x14ac:dyDescent="0.25">
      <c r="A194" s="14">
        <v>10928</v>
      </c>
      <c r="C194">
        <v>16808</v>
      </c>
      <c r="D194">
        <v>232850</v>
      </c>
      <c r="G194">
        <v>2307</v>
      </c>
      <c r="H194">
        <v>232850</v>
      </c>
    </row>
    <row r="195" spans="1:8" x14ac:dyDescent="0.25">
      <c r="A195" s="14">
        <v>10959</v>
      </c>
      <c r="C195">
        <v>14967</v>
      </c>
      <c r="D195">
        <v>236400</v>
      </c>
      <c r="G195">
        <v>1512</v>
      </c>
      <c r="H195">
        <v>236400</v>
      </c>
    </row>
    <row r="196" spans="1:8" x14ac:dyDescent="0.25">
      <c r="A196" s="14">
        <v>10990</v>
      </c>
      <c r="C196">
        <v>14967</v>
      </c>
      <c r="D196">
        <v>236400</v>
      </c>
      <c r="G196">
        <v>10912</v>
      </c>
      <c r="H196">
        <v>236400</v>
      </c>
    </row>
    <row r="197" spans="1:8" x14ac:dyDescent="0.25">
      <c r="A197" s="14">
        <v>11018</v>
      </c>
      <c r="C197">
        <v>14967</v>
      </c>
      <c r="D197">
        <v>236400</v>
      </c>
      <c r="G197">
        <v>15974</v>
      </c>
      <c r="H197">
        <v>236400</v>
      </c>
    </row>
    <row r="198" spans="1:8" x14ac:dyDescent="0.25">
      <c r="A198" s="14">
        <v>11049</v>
      </c>
      <c r="C198">
        <v>14967</v>
      </c>
      <c r="D198">
        <v>236400</v>
      </c>
      <c r="G198">
        <v>20674</v>
      </c>
      <c r="H198">
        <v>236400</v>
      </c>
    </row>
    <row r="199" spans="1:8" x14ac:dyDescent="0.25">
      <c r="A199" s="14">
        <v>11079</v>
      </c>
      <c r="C199">
        <v>14967</v>
      </c>
      <c r="D199">
        <v>236400</v>
      </c>
      <c r="G199">
        <v>21360</v>
      </c>
      <c r="H199">
        <v>236400</v>
      </c>
    </row>
    <row r="200" spans="1:8" x14ac:dyDescent="0.25">
      <c r="A200" s="14">
        <v>11110</v>
      </c>
      <c r="C200">
        <v>14967</v>
      </c>
      <c r="D200">
        <v>236400</v>
      </c>
      <c r="G200">
        <v>23968</v>
      </c>
      <c r="H200">
        <v>236400</v>
      </c>
    </row>
    <row r="201" spans="1:8" x14ac:dyDescent="0.25">
      <c r="A201" s="14">
        <v>11140</v>
      </c>
      <c r="C201">
        <v>14967</v>
      </c>
      <c r="D201">
        <v>236400</v>
      </c>
      <c r="G201">
        <v>28749</v>
      </c>
      <c r="H201">
        <v>236400</v>
      </c>
    </row>
    <row r="202" spans="1:8" x14ac:dyDescent="0.25">
      <c r="A202" s="14">
        <v>11171</v>
      </c>
      <c r="C202">
        <v>14967</v>
      </c>
      <c r="D202">
        <v>236400</v>
      </c>
      <c r="G202">
        <v>21188</v>
      </c>
      <c r="H202">
        <v>236400</v>
      </c>
    </row>
    <row r="203" spans="1:8" x14ac:dyDescent="0.25">
      <c r="A203" s="14">
        <v>11202</v>
      </c>
      <c r="C203">
        <v>14967</v>
      </c>
      <c r="D203">
        <v>236400</v>
      </c>
      <c r="G203">
        <v>14889</v>
      </c>
      <c r="H203">
        <v>236400</v>
      </c>
    </row>
    <row r="204" spans="1:8" x14ac:dyDescent="0.25">
      <c r="A204" s="14">
        <v>11232</v>
      </c>
      <c r="C204">
        <v>14967</v>
      </c>
      <c r="D204">
        <v>236400</v>
      </c>
      <c r="G204">
        <v>4224</v>
      </c>
      <c r="H204">
        <v>236400</v>
      </c>
    </row>
    <row r="205" spans="1:8" x14ac:dyDescent="0.25">
      <c r="A205" s="14">
        <v>11263</v>
      </c>
      <c r="C205">
        <v>14967</v>
      </c>
      <c r="D205">
        <v>236400</v>
      </c>
      <c r="G205">
        <v>4043</v>
      </c>
      <c r="H205">
        <v>236400</v>
      </c>
    </row>
    <row r="206" spans="1:8" x14ac:dyDescent="0.25">
      <c r="A206" s="14">
        <v>11293</v>
      </c>
      <c r="C206">
        <v>14967</v>
      </c>
      <c r="D206">
        <v>236400</v>
      </c>
      <c r="G206">
        <v>2055</v>
      </c>
      <c r="H206">
        <v>236400</v>
      </c>
    </row>
    <row r="207" spans="1:8" x14ac:dyDescent="0.25">
      <c r="A207" s="14">
        <v>11324</v>
      </c>
      <c r="C207">
        <v>15125</v>
      </c>
      <c r="D207">
        <v>197817</v>
      </c>
      <c r="G207">
        <v>1527</v>
      </c>
      <c r="H207">
        <v>197817</v>
      </c>
    </row>
    <row r="208" spans="1:8" x14ac:dyDescent="0.25">
      <c r="A208" s="14">
        <v>11355</v>
      </c>
      <c r="C208">
        <v>15125</v>
      </c>
      <c r="D208">
        <v>197817</v>
      </c>
      <c r="G208">
        <v>11027</v>
      </c>
      <c r="H208">
        <v>197817</v>
      </c>
    </row>
    <row r="209" spans="1:8" x14ac:dyDescent="0.25">
      <c r="A209" s="14">
        <v>11383</v>
      </c>
      <c r="C209">
        <v>15125</v>
      </c>
      <c r="D209">
        <v>197817</v>
      </c>
      <c r="G209">
        <v>16143</v>
      </c>
      <c r="H209">
        <v>197817</v>
      </c>
    </row>
    <row r="210" spans="1:8" x14ac:dyDescent="0.25">
      <c r="A210" s="14">
        <v>11414</v>
      </c>
      <c r="C210">
        <v>15125</v>
      </c>
      <c r="D210">
        <v>197817</v>
      </c>
      <c r="G210">
        <v>20892</v>
      </c>
      <c r="H210">
        <v>197817</v>
      </c>
    </row>
    <row r="211" spans="1:8" x14ac:dyDescent="0.25">
      <c r="A211" s="14">
        <v>11444</v>
      </c>
      <c r="C211">
        <v>15125</v>
      </c>
      <c r="D211">
        <v>197817</v>
      </c>
      <c r="G211">
        <v>21585</v>
      </c>
      <c r="H211">
        <v>197817</v>
      </c>
    </row>
    <row r="212" spans="1:8" x14ac:dyDescent="0.25">
      <c r="A212" s="14">
        <v>11475</v>
      </c>
      <c r="C212">
        <v>15125</v>
      </c>
      <c r="D212">
        <v>197817</v>
      </c>
      <c r="G212">
        <v>24221</v>
      </c>
      <c r="H212">
        <v>197817</v>
      </c>
    </row>
    <row r="213" spans="1:8" x14ac:dyDescent="0.25">
      <c r="A213" s="14">
        <v>11505</v>
      </c>
      <c r="C213">
        <v>15125</v>
      </c>
      <c r="D213">
        <v>197817</v>
      </c>
      <c r="G213">
        <v>29053</v>
      </c>
      <c r="H213">
        <v>197817</v>
      </c>
    </row>
    <row r="214" spans="1:8" x14ac:dyDescent="0.25">
      <c r="A214" s="14">
        <v>11536</v>
      </c>
      <c r="C214">
        <v>15125</v>
      </c>
      <c r="D214">
        <v>197817</v>
      </c>
      <c r="G214">
        <v>21412</v>
      </c>
      <c r="H214">
        <v>197817</v>
      </c>
    </row>
    <row r="215" spans="1:8" x14ac:dyDescent="0.25">
      <c r="A215" s="14">
        <v>11567</v>
      </c>
      <c r="C215">
        <v>15125</v>
      </c>
      <c r="D215">
        <v>197817</v>
      </c>
      <c r="G215">
        <v>15046</v>
      </c>
      <c r="H215">
        <v>197817</v>
      </c>
    </row>
    <row r="216" spans="1:8" x14ac:dyDescent="0.25">
      <c r="A216" s="14">
        <v>11597</v>
      </c>
      <c r="C216">
        <v>15125</v>
      </c>
      <c r="D216">
        <v>197817</v>
      </c>
      <c r="G216">
        <v>4268</v>
      </c>
      <c r="H216">
        <v>197817</v>
      </c>
    </row>
    <row r="217" spans="1:8" x14ac:dyDescent="0.25">
      <c r="A217" s="14">
        <v>11628</v>
      </c>
      <c r="C217">
        <v>15125</v>
      </c>
      <c r="D217">
        <v>197817</v>
      </c>
      <c r="G217">
        <v>4085</v>
      </c>
      <c r="H217">
        <v>197817</v>
      </c>
    </row>
    <row r="218" spans="1:8" x14ac:dyDescent="0.25">
      <c r="A218" s="14">
        <v>11658</v>
      </c>
      <c r="C218">
        <v>15125</v>
      </c>
      <c r="D218">
        <v>197817</v>
      </c>
      <c r="G218">
        <v>2076</v>
      </c>
      <c r="H218">
        <v>197817</v>
      </c>
    </row>
    <row r="219" spans="1:8" x14ac:dyDescent="0.25">
      <c r="A219" s="14">
        <v>11689</v>
      </c>
      <c r="C219">
        <v>13542</v>
      </c>
      <c r="D219">
        <v>196783</v>
      </c>
      <c r="G219">
        <v>1368</v>
      </c>
      <c r="H219">
        <v>196783</v>
      </c>
    </row>
    <row r="220" spans="1:8" x14ac:dyDescent="0.25">
      <c r="A220" s="14">
        <v>11720</v>
      </c>
      <c r="C220">
        <v>13542</v>
      </c>
      <c r="D220">
        <v>196783</v>
      </c>
      <c r="G220">
        <v>9874</v>
      </c>
      <c r="H220">
        <v>196783</v>
      </c>
    </row>
    <row r="221" spans="1:8" x14ac:dyDescent="0.25">
      <c r="A221" s="14">
        <v>11749</v>
      </c>
      <c r="C221">
        <v>13542</v>
      </c>
      <c r="D221">
        <v>196783</v>
      </c>
      <c r="G221">
        <v>14453</v>
      </c>
      <c r="H221">
        <v>196783</v>
      </c>
    </row>
    <row r="222" spans="1:8" x14ac:dyDescent="0.25">
      <c r="A222" s="14">
        <v>11780</v>
      </c>
      <c r="C222">
        <v>13542</v>
      </c>
      <c r="D222">
        <v>196783</v>
      </c>
      <c r="G222">
        <v>18706</v>
      </c>
      <c r="H222">
        <v>196783</v>
      </c>
    </row>
    <row r="223" spans="1:8" x14ac:dyDescent="0.25">
      <c r="A223" s="14">
        <v>11810</v>
      </c>
      <c r="C223">
        <v>13542</v>
      </c>
      <c r="D223">
        <v>196783</v>
      </c>
      <c r="G223">
        <v>19326</v>
      </c>
      <c r="H223">
        <v>196783</v>
      </c>
    </row>
    <row r="224" spans="1:8" x14ac:dyDescent="0.25">
      <c r="A224" s="14">
        <v>11841</v>
      </c>
      <c r="C224">
        <v>13542</v>
      </c>
      <c r="D224">
        <v>196783</v>
      </c>
      <c r="G224">
        <v>21686</v>
      </c>
      <c r="H224">
        <v>196783</v>
      </c>
    </row>
    <row r="225" spans="1:8" x14ac:dyDescent="0.25">
      <c r="A225" s="14">
        <v>11871</v>
      </c>
      <c r="C225">
        <v>13542</v>
      </c>
      <c r="D225">
        <v>196783</v>
      </c>
      <c r="G225">
        <v>26012</v>
      </c>
      <c r="H225">
        <v>196783</v>
      </c>
    </row>
    <row r="226" spans="1:8" x14ac:dyDescent="0.25">
      <c r="A226" s="14">
        <v>11902</v>
      </c>
      <c r="C226">
        <v>13542</v>
      </c>
      <c r="D226">
        <v>196783</v>
      </c>
      <c r="G226">
        <v>19171</v>
      </c>
      <c r="H226">
        <v>196783</v>
      </c>
    </row>
    <row r="227" spans="1:8" x14ac:dyDescent="0.25">
      <c r="A227" s="14">
        <v>11933</v>
      </c>
      <c r="C227">
        <v>13542</v>
      </c>
      <c r="D227">
        <v>196783</v>
      </c>
      <c r="G227">
        <v>13472</v>
      </c>
      <c r="H227">
        <v>196783</v>
      </c>
    </row>
    <row r="228" spans="1:8" x14ac:dyDescent="0.25">
      <c r="A228" s="14">
        <v>11963</v>
      </c>
      <c r="C228">
        <v>13542</v>
      </c>
      <c r="D228">
        <v>196783</v>
      </c>
      <c r="G228">
        <v>3822</v>
      </c>
      <c r="H228">
        <v>196783</v>
      </c>
    </row>
    <row r="229" spans="1:8" x14ac:dyDescent="0.25">
      <c r="A229" s="14">
        <v>11994</v>
      </c>
      <c r="C229">
        <v>13542</v>
      </c>
      <c r="D229">
        <v>196783</v>
      </c>
      <c r="G229">
        <v>3658</v>
      </c>
      <c r="H229">
        <v>196783</v>
      </c>
    </row>
    <row r="230" spans="1:8" x14ac:dyDescent="0.25">
      <c r="A230" s="14">
        <v>12024</v>
      </c>
      <c r="C230">
        <v>13542</v>
      </c>
      <c r="D230">
        <v>196783</v>
      </c>
      <c r="G230">
        <v>1859</v>
      </c>
      <c r="H230">
        <v>196783</v>
      </c>
    </row>
    <row r="231" spans="1:8" x14ac:dyDescent="0.25">
      <c r="A231" s="14">
        <v>12055</v>
      </c>
      <c r="C231">
        <v>13717</v>
      </c>
      <c r="D231">
        <v>198617</v>
      </c>
      <c r="G231">
        <v>1385</v>
      </c>
      <c r="H231">
        <v>198617</v>
      </c>
    </row>
    <row r="232" spans="1:8" x14ac:dyDescent="0.25">
      <c r="A232" s="14">
        <v>12086</v>
      </c>
      <c r="C232">
        <v>13717</v>
      </c>
      <c r="D232">
        <v>198617</v>
      </c>
      <c r="G232">
        <v>10001</v>
      </c>
      <c r="H232">
        <v>198617</v>
      </c>
    </row>
    <row r="233" spans="1:8" x14ac:dyDescent="0.25">
      <c r="A233" s="14">
        <v>12114</v>
      </c>
      <c r="C233">
        <v>13717</v>
      </c>
      <c r="D233">
        <v>198617</v>
      </c>
      <c r="G233">
        <v>14640</v>
      </c>
      <c r="H233">
        <v>198617</v>
      </c>
    </row>
    <row r="234" spans="1:8" x14ac:dyDescent="0.25">
      <c r="A234" s="14">
        <v>12145</v>
      </c>
      <c r="C234">
        <v>13717</v>
      </c>
      <c r="D234">
        <v>198617</v>
      </c>
      <c r="G234">
        <v>18947</v>
      </c>
      <c r="H234">
        <v>198617</v>
      </c>
    </row>
    <row r="235" spans="1:8" x14ac:dyDescent="0.25">
      <c r="A235" s="14">
        <v>12175</v>
      </c>
      <c r="C235">
        <v>13717</v>
      </c>
      <c r="D235">
        <v>198617</v>
      </c>
      <c r="G235">
        <v>19576</v>
      </c>
      <c r="H235">
        <v>198617</v>
      </c>
    </row>
    <row r="236" spans="1:8" x14ac:dyDescent="0.25">
      <c r="A236" s="14">
        <v>12206</v>
      </c>
      <c r="C236">
        <v>13717</v>
      </c>
      <c r="D236">
        <v>198617</v>
      </c>
      <c r="G236">
        <v>21967</v>
      </c>
      <c r="H236">
        <v>198617</v>
      </c>
    </row>
    <row r="237" spans="1:8" x14ac:dyDescent="0.25">
      <c r="A237" s="14">
        <v>12236</v>
      </c>
      <c r="C237">
        <v>13717</v>
      </c>
      <c r="D237">
        <v>198617</v>
      </c>
      <c r="G237">
        <v>26348</v>
      </c>
      <c r="H237">
        <v>198617</v>
      </c>
    </row>
    <row r="238" spans="1:8" x14ac:dyDescent="0.25">
      <c r="A238" s="14">
        <v>12267</v>
      </c>
      <c r="C238">
        <v>13717</v>
      </c>
      <c r="D238">
        <v>198617</v>
      </c>
      <c r="G238">
        <v>19419</v>
      </c>
      <c r="H238">
        <v>198617</v>
      </c>
    </row>
    <row r="239" spans="1:8" x14ac:dyDescent="0.25">
      <c r="A239" s="14">
        <v>12298</v>
      </c>
      <c r="C239">
        <v>13717</v>
      </c>
      <c r="D239">
        <v>198617</v>
      </c>
      <c r="G239">
        <v>13646</v>
      </c>
      <c r="H239">
        <v>198617</v>
      </c>
    </row>
    <row r="240" spans="1:8" x14ac:dyDescent="0.25">
      <c r="A240" s="14">
        <v>12328</v>
      </c>
      <c r="C240">
        <v>13717</v>
      </c>
      <c r="D240">
        <v>198617</v>
      </c>
      <c r="G240">
        <v>3871</v>
      </c>
      <c r="H240">
        <v>198617</v>
      </c>
    </row>
    <row r="241" spans="1:8" x14ac:dyDescent="0.25">
      <c r="A241" s="14">
        <v>12359</v>
      </c>
      <c r="C241">
        <v>13717</v>
      </c>
      <c r="D241">
        <v>198617</v>
      </c>
      <c r="G241">
        <v>3705</v>
      </c>
      <c r="H241">
        <v>198617</v>
      </c>
    </row>
    <row r="242" spans="1:8" x14ac:dyDescent="0.25">
      <c r="A242" s="14">
        <v>12389</v>
      </c>
      <c r="C242">
        <v>13717</v>
      </c>
      <c r="D242">
        <v>198617</v>
      </c>
      <c r="G242">
        <v>1883</v>
      </c>
      <c r="H242">
        <v>198617</v>
      </c>
    </row>
    <row r="243" spans="1:8" x14ac:dyDescent="0.25">
      <c r="A243" s="14">
        <v>12420</v>
      </c>
      <c r="C243">
        <v>16200</v>
      </c>
      <c r="D243">
        <v>133092</v>
      </c>
      <c r="G243">
        <v>1636</v>
      </c>
      <c r="H243">
        <v>133092</v>
      </c>
    </row>
    <row r="244" spans="1:8" x14ac:dyDescent="0.25">
      <c r="A244" s="14">
        <v>12451</v>
      </c>
      <c r="C244">
        <v>16200</v>
      </c>
      <c r="D244">
        <v>133092</v>
      </c>
      <c r="G244">
        <v>11811</v>
      </c>
      <c r="H244">
        <v>133092</v>
      </c>
    </row>
    <row r="245" spans="1:8" x14ac:dyDescent="0.25">
      <c r="A245" s="14">
        <v>12479</v>
      </c>
      <c r="C245">
        <v>16200</v>
      </c>
      <c r="D245">
        <v>133092</v>
      </c>
      <c r="G245">
        <v>17290</v>
      </c>
      <c r="H245">
        <v>133092</v>
      </c>
    </row>
    <row r="246" spans="1:8" x14ac:dyDescent="0.25">
      <c r="A246" s="14">
        <v>12510</v>
      </c>
      <c r="C246">
        <v>16200</v>
      </c>
      <c r="D246">
        <v>133092</v>
      </c>
      <c r="G246">
        <v>22377</v>
      </c>
      <c r="H246">
        <v>133092</v>
      </c>
    </row>
    <row r="247" spans="1:8" x14ac:dyDescent="0.25">
      <c r="A247" s="14">
        <v>12540</v>
      </c>
      <c r="C247">
        <v>16200</v>
      </c>
      <c r="D247">
        <v>133092</v>
      </c>
      <c r="G247">
        <v>23119</v>
      </c>
      <c r="H247">
        <v>133092</v>
      </c>
    </row>
    <row r="248" spans="1:8" x14ac:dyDescent="0.25">
      <c r="A248" s="14">
        <v>12571</v>
      </c>
      <c r="C248">
        <v>16200</v>
      </c>
      <c r="D248">
        <v>133092</v>
      </c>
      <c r="G248">
        <v>25943</v>
      </c>
      <c r="H248">
        <v>133092</v>
      </c>
    </row>
    <row r="249" spans="1:8" x14ac:dyDescent="0.25">
      <c r="A249" s="14">
        <v>12601</v>
      </c>
      <c r="C249">
        <v>16200</v>
      </c>
      <c r="D249">
        <v>133092</v>
      </c>
      <c r="G249">
        <v>31118</v>
      </c>
      <c r="H249">
        <v>133092</v>
      </c>
    </row>
    <row r="250" spans="1:8" x14ac:dyDescent="0.25">
      <c r="A250" s="14">
        <v>12632</v>
      </c>
      <c r="C250">
        <v>16200</v>
      </c>
      <c r="D250">
        <v>133092</v>
      </c>
      <c r="G250">
        <v>22934</v>
      </c>
      <c r="H250">
        <v>133092</v>
      </c>
    </row>
    <row r="251" spans="1:8" x14ac:dyDescent="0.25">
      <c r="A251" s="14">
        <v>12663</v>
      </c>
      <c r="C251">
        <v>16200</v>
      </c>
      <c r="D251">
        <v>133092</v>
      </c>
      <c r="G251">
        <v>16116</v>
      </c>
      <c r="H251">
        <v>133092</v>
      </c>
    </row>
    <row r="252" spans="1:8" x14ac:dyDescent="0.25">
      <c r="A252" s="14">
        <v>12693</v>
      </c>
      <c r="C252">
        <v>16200</v>
      </c>
      <c r="D252">
        <v>133092</v>
      </c>
      <c r="G252">
        <v>4572</v>
      </c>
      <c r="H252">
        <v>133092</v>
      </c>
    </row>
    <row r="253" spans="1:8" x14ac:dyDescent="0.25">
      <c r="A253" s="14">
        <v>12724</v>
      </c>
      <c r="C253">
        <v>16200</v>
      </c>
      <c r="D253">
        <v>133092</v>
      </c>
      <c r="G253">
        <v>4376</v>
      </c>
      <c r="H253">
        <v>133092</v>
      </c>
    </row>
    <row r="254" spans="1:8" x14ac:dyDescent="0.25">
      <c r="A254" s="14">
        <v>12754</v>
      </c>
      <c r="C254">
        <v>16200</v>
      </c>
      <c r="D254">
        <v>133092</v>
      </c>
      <c r="G254">
        <v>2224</v>
      </c>
      <c r="H254">
        <v>133092</v>
      </c>
    </row>
    <row r="255" spans="1:8" x14ac:dyDescent="0.25">
      <c r="A255" s="14">
        <v>12785</v>
      </c>
      <c r="C255">
        <v>16192</v>
      </c>
      <c r="D255">
        <v>196333</v>
      </c>
      <c r="G255">
        <v>482</v>
      </c>
      <c r="H255">
        <v>196333</v>
      </c>
    </row>
    <row r="256" spans="1:8" x14ac:dyDescent="0.25">
      <c r="A256" s="14">
        <v>12816</v>
      </c>
      <c r="C256">
        <v>16192</v>
      </c>
      <c r="D256">
        <v>196333</v>
      </c>
      <c r="G256">
        <v>6039</v>
      </c>
      <c r="H256">
        <v>196333</v>
      </c>
    </row>
    <row r="257" spans="1:8" x14ac:dyDescent="0.25">
      <c r="A257" s="14">
        <v>12844</v>
      </c>
      <c r="C257">
        <v>16192</v>
      </c>
      <c r="D257">
        <v>196333</v>
      </c>
      <c r="G257">
        <v>9031</v>
      </c>
      <c r="H257">
        <v>196333</v>
      </c>
    </row>
    <row r="258" spans="1:8" x14ac:dyDescent="0.25">
      <c r="A258" s="14">
        <v>12875</v>
      </c>
      <c r="C258">
        <v>16192</v>
      </c>
      <c r="D258">
        <v>196333</v>
      </c>
      <c r="G258">
        <v>11809</v>
      </c>
      <c r="H258">
        <v>196333</v>
      </c>
    </row>
    <row r="259" spans="1:8" x14ac:dyDescent="0.25">
      <c r="A259" s="14">
        <v>12905</v>
      </c>
      <c r="C259">
        <v>16192</v>
      </c>
      <c r="D259">
        <v>196333</v>
      </c>
      <c r="G259">
        <v>12236</v>
      </c>
      <c r="H259">
        <v>196333</v>
      </c>
    </row>
    <row r="260" spans="1:8" x14ac:dyDescent="0.25">
      <c r="A260" s="14">
        <v>12936</v>
      </c>
      <c r="C260">
        <v>16192</v>
      </c>
      <c r="D260">
        <v>196333</v>
      </c>
      <c r="G260">
        <v>13840</v>
      </c>
      <c r="H260">
        <v>196333</v>
      </c>
    </row>
    <row r="261" spans="1:8" x14ac:dyDescent="0.25">
      <c r="A261" s="14">
        <v>12966</v>
      </c>
      <c r="C261">
        <v>16192</v>
      </c>
      <c r="D261">
        <v>196333</v>
      </c>
      <c r="G261">
        <v>16725</v>
      </c>
      <c r="H261">
        <v>196333</v>
      </c>
    </row>
    <row r="262" spans="1:8" x14ac:dyDescent="0.25">
      <c r="A262" s="14">
        <v>12997</v>
      </c>
      <c r="C262">
        <v>16192</v>
      </c>
      <c r="D262">
        <v>196333</v>
      </c>
      <c r="G262">
        <v>12557</v>
      </c>
      <c r="H262">
        <v>196333</v>
      </c>
    </row>
    <row r="263" spans="1:8" x14ac:dyDescent="0.25">
      <c r="A263" s="14">
        <v>13028</v>
      </c>
      <c r="C263">
        <v>16192</v>
      </c>
      <c r="D263">
        <v>196333</v>
      </c>
      <c r="G263">
        <v>8390</v>
      </c>
      <c r="H263">
        <v>196333</v>
      </c>
    </row>
    <row r="264" spans="1:8" x14ac:dyDescent="0.25">
      <c r="A264" s="14">
        <v>13058</v>
      </c>
      <c r="C264">
        <v>16192</v>
      </c>
      <c r="D264">
        <v>196333</v>
      </c>
      <c r="G264">
        <v>2085</v>
      </c>
      <c r="H264">
        <v>196333</v>
      </c>
    </row>
    <row r="265" spans="1:8" x14ac:dyDescent="0.25">
      <c r="A265" s="14">
        <v>13089</v>
      </c>
      <c r="C265">
        <v>16192</v>
      </c>
      <c r="D265">
        <v>196333</v>
      </c>
      <c r="G265">
        <v>1978</v>
      </c>
      <c r="H265">
        <v>196333</v>
      </c>
    </row>
    <row r="266" spans="1:8" x14ac:dyDescent="0.25">
      <c r="A266" s="14">
        <v>13119</v>
      </c>
      <c r="C266">
        <v>16192</v>
      </c>
      <c r="D266">
        <v>196333</v>
      </c>
      <c r="G266">
        <v>803</v>
      </c>
      <c r="H266">
        <v>196333</v>
      </c>
    </row>
    <row r="267" spans="1:8" x14ac:dyDescent="0.25">
      <c r="A267" s="14">
        <v>13150</v>
      </c>
      <c r="C267">
        <v>18783</v>
      </c>
      <c r="D267">
        <v>227392</v>
      </c>
      <c r="G267">
        <v>531</v>
      </c>
      <c r="H267">
        <v>227392</v>
      </c>
    </row>
    <row r="268" spans="1:8" x14ac:dyDescent="0.25">
      <c r="A268" s="14">
        <v>13181</v>
      </c>
      <c r="C268">
        <v>18783</v>
      </c>
      <c r="D268">
        <v>227392</v>
      </c>
      <c r="G268">
        <v>6861</v>
      </c>
      <c r="H268">
        <v>227392</v>
      </c>
    </row>
    <row r="269" spans="1:8" x14ac:dyDescent="0.25">
      <c r="A269" s="14">
        <v>13210</v>
      </c>
      <c r="C269">
        <v>18783</v>
      </c>
      <c r="D269">
        <v>227392</v>
      </c>
      <c r="G269">
        <v>10270</v>
      </c>
      <c r="H269">
        <v>227392</v>
      </c>
    </row>
    <row r="270" spans="1:8" x14ac:dyDescent="0.25">
      <c r="A270" s="14">
        <v>13241</v>
      </c>
      <c r="C270">
        <v>18783</v>
      </c>
      <c r="D270">
        <v>227392</v>
      </c>
      <c r="G270">
        <v>13435</v>
      </c>
      <c r="H270">
        <v>227392</v>
      </c>
    </row>
    <row r="271" spans="1:8" x14ac:dyDescent="0.25">
      <c r="A271" s="14">
        <v>13271</v>
      </c>
      <c r="C271">
        <v>18783</v>
      </c>
      <c r="D271">
        <v>227392</v>
      </c>
      <c r="G271">
        <v>13922</v>
      </c>
      <c r="H271">
        <v>227392</v>
      </c>
    </row>
    <row r="272" spans="1:8" x14ac:dyDescent="0.25">
      <c r="A272" s="14">
        <v>13302</v>
      </c>
      <c r="C272">
        <v>18783</v>
      </c>
      <c r="D272">
        <v>227392</v>
      </c>
      <c r="G272">
        <v>15749</v>
      </c>
      <c r="H272">
        <v>227392</v>
      </c>
    </row>
    <row r="273" spans="1:8" x14ac:dyDescent="0.25">
      <c r="A273" s="14">
        <v>13332</v>
      </c>
      <c r="C273">
        <v>18783</v>
      </c>
      <c r="D273">
        <v>227392</v>
      </c>
      <c r="G273">
        <v>19036</v>
      </c>
      <c r="H273">
        <v>227392</v>
      </c>
    </row>
    <row r="274" spans="1:8" x14ac:dyDescent="0.25">
      <c r="A274" s="14">
        <v>13363</v>
      </c>
      <c r="C274">
        <v>18783</v>
      </c>
      <c r="D274">
        <v>227392</v>
      </c>
      <c r="G274">
        <v>14288</v>
      </c>
      <c r="H274">
        <v>227392</v>
      </c>
    </row>
    <row r="275" spans="1:8" x14ac:dyDescent="0.25">
      <c r="A275" s="14">
        <v>13394</v>
      </c>
      <c r="C275">
        <v>18783</v>
      </c>
      <c r="D275">
        <v>227392</v>
      </c>
      <c r="G275">
        <v>9540</v>
      </c>
      <c r="H275">
        <v>227392</v>
      </c>
    </row>
    <row r="276" spans="1:8" x14ac:dyDescent="0.25">
      <c r="A276" s="14">
        <v>13424</v>
      </c>
      <c r="C276">
        <v>18783</v>
      </c>
      <c r="D276">
        <v>227392</v>
      </c>
      <c r="G276">
        <v>2357</v>
      </c>
      <c r="H276">
        <v>227392</v>
      </c>
    </row>
    <row r="277" spans="1:8" x14ac:dyDescent="0.25">
      <c r="A277" s="14">
        <v>13455</v>
      </c>
      <c r="C277">
        <v>18783</v>
      </c>
      <c r="D277">
        <v>227392</v>
      </c>
      <c r="G277">
        <v>2235</v>
      </c>
      <c r="H277">
        <v>227392</v>
      </c>
    </row>
    <row r="278" spans="1:8" x14ac:dyDescent="0.25">
      <c r="A278" s="14">
        <v>13485</v>
      </c>
      <c r="C278">
        <v>18783</v>
      </c>
      <c r="D278">
        <v>227392</v>
      </c>
      <c r="G278">
        <v>896</v>
      </c>
      <c r="H278">
        <v>227392</v>
      </c>
    </row>
    <row r="279" spans="1:8" x14ac:dyDescent="0.25">
      <c r="A279" s="14">
        <v>13516</v>
      </c>
      <c r="C279">
        <v>18375</v>
      </c>
      <c r="D279">
        <v>250625</v>
      </c>
      <c r="G279">
        <v>519</v>
      </c>
      <c r="H279">
        <v>250625</v>
      </c>
    </row>
    <row r="280" spans="1:8" x14ac:dyDescent="0.25">
      <c r="A280" s="14">
        <v>13547</v>
      </c>
      <c r="C280">
        <v>18375</v>
      </c>
      <c r="D280">
        <v>250625</v>
      </c>
      <c r="G280">
        <v>6710</v>
      </c>
      <c r="H280">
        <v>250625</v>
      </c>
    </row>
    <row r="281" spans="1:8" x14ac:dyDescent="0.25">
      <c r="A281" s="14">
        <v>13575</v>
      </c>
      <c r="C281">
        <v>18375</v>
      </c>
      <c r="D281">
        <v>250625</v>
      </c>
      <c r="G281">
        <v>10043</v>
      </c>
      <c r="H281">
        <v>250625</v>
      </c>
    </row>
    <row r="282" spans="1:8" x14ac:dyDescent="0.25">
      <c r="A282" s="14">
        <v>13606</v>
      </c>
      <c r="C282">
        <v>18375</v>
      </c>
      <c r="D282">
        <v>250625</v>
      </c>
      <c r="G282">
        <v>13138</v>
      </c>
      <c r="H282">
        <v>250625</v>
      </c>
    </row>
    <row r="283" spans="1:8" x14ac:dyDescent="0.25">
      <c r="A283" s="14">
        <v>13636</v>
      </c>
      <c r="C283">
        <v>18375</v>
      </c>
      <c r="D283">
        <v>250625</v>
      </c>
      <c r="G283">
        <v>13615</v>
      </c>
      <c r="H283">
        <v>250625</v>
      </c>
    </row>
    <row r="284" spans="1:8" x14ac:dyDescent="0.25">
      <c r="A284" s="14">
        <v>13667</v>
      </c>
      <c r="C284">
        <v>18375</v>
      </c>
      <c r="D284">
        <v>250625</v>
      </c>
      <c r="G284">
        <v>15400</v>
      </c>
      <c r="H284">
        <v>250625</v>
      </c>
    </row>
    <row r="285" spans="1:8" x14ac:dyDescent="0.25">
      <c r="A285" s="14">
        <v>13697</v>
      </c>
      <c r="C285">
        <v>18375</v>
      </c>
      <c r="D285">
        <v>250625</v>
      </c>
      <c r="G285">
        <v>18615</v>
      </c>
      <c r="H285">
        <v>250625</v>
      </c>
    </row>
    <row r="286" spans="1:8" x14ac:dyDescent="0.25">
      <c r="A286" s="14">
        <v>13728</v>
      </c>
      <c r="C286">
        <v>18375</v>
      </c>
      <c r="D286">
        <v>250625</v>
      </c>
      <c r="G286">
        <v>13972</v>
      </c>
      <c r="H286">
        <v>250625</v>
      </c>
    </row>
    <row r="287" spans="1:8" x14ac:dyDescent="0.25">
      <c r="A287" s="14">
        <v>13759</v>
      </c>
      <c r="C287">
        <v>18375</v>
      </c>
      <c r="D287">
        <v>250625</v>
      </c>
      <c r="G287">
        <v>9329</v>
      </c>
      <c r="H287">
        <v>250625</v>
      </c>
    </row>
    <row r="288" spans="1:8" x14ac:dyDescent="0.25">
      <c r="A288" s="14">
        <v>13789</v>
      </c>
      <c r="C288">
        <v>18375</v>
      </c>
      <c r="D288">
        <v>250625</v>
      </c>
      <c r="G288">
        <v>2305</v>
      </c>
      <c r="H288">
        <v>250625</v>
      </c>
    </row>
    <row r="289" spans="1:8" x14ac:dyDescent="0.25">
      <c r="A289" s="14">
        <v>13820</v>
      </c>
      <c r="C289">
        <v>18375</v>
      </c>
      <c r="D289">
        <v>250625</v>
      </c>
      <c r="G289">
        <v>2185</v>
      </c>
      <c r="H289">
        <v>250625</v>
      </c>
    </row>
    <row r="290" spans="1:8" x14ac:dyDescent="0.25">
      <c r="A290" s="14">
        <v>13850</v>
      </c>
      <c r="C290">
        <v>18375</v>
      </c>
      <c r="D290">
        <v>250625</v>
      </c>
      <c r="G290">
        <v>876</v>
      </c>
      <c r="H290">
        <v>250625</v>
      </c>
    </row>
    <row r="291" spans="1:8" x14ac:dyDescent="0.25">
      <c r="A291" s="14">
        <v>13881</v>
      </c>
      <c r="C291">
        <v>18892</v>
      </c>
      <c r="D291">
        <v>235517</v>
      </c>
      <c r="G291">
        <v>533</v>
      </c>
      <c r="H291">
        <v>235517</v>
      </c>
    </row>
    <row r="292" spans="1:8" x14ac:dyDescent="0.25">
      <c r="A292" s="14">
        <v>13912</v>
      </c>
      <c r="C292">
        <v>18892</v>
      </c>
      <c r="D292">
        <v>235517</v>
      </c>
      <c r="G292">
        <v>6898</v>
      </c>
      <c r="H292">
        <v>235517</v>
      </c>
    </row>
    <row r="293" spans="1:8" x14ac:dyDescent="0.25">
      <c r="A293" s="14">
        <v>13940</v>
      </c>
      <c r="C293">
        <v>18892</v>
      </c>
      <c r="D293">
        <v>235517</v>
      </c>
      <c r="G293">
        <v>10326</v>
      </c>
      <c r="H293">
        <v>235517</v>
      </c>
    </row>
    <row r="294" spans="1:8" x14ac:dyDescent="0.25">
      <c r="A294" s="14">
        <v>13971</v>
      </c>
      <c r="C294">
        <v>18892</v>
      </c>
      <c r="D294">
        <v>235517</v>
      </c>
      <c r="G294">
        <v>13508</v>
      </c>
      <c r="H294">
        <v>235517</v>
      </c>
    </row>
    <row r="295" spans="1:8" x14ac:dyDescent="0.25">
      <c r="A295" s="14">
        <v>14001</v>
      </c>
      <c r="C295">
        <v>18892</v>
      </c>
      <c r="D295">
        <v>235517</v>
      </c>
      <c r="G295">
        <v>13998</v>
      </c>
      <c r="H295">
        <v>235517</v>
      </c>
    </row>
    <row r="296" spans="1:8" x14ac:dyDescent="0.25">
      <c r="A296" s="14">
        <v>14032</v>
      </c>
      <c r="C296">
        <v>18892</v>
      </c>
      <c r="D296">
        <v>235517</v>
      </c>
      <c r="G296">
        <v>15834</v>
      </c>
      <c r="H296">
        <v>235517</v>
      </c>
    </row>
    <row r="297" spans="1:8" x14ac:dyDescent="0.25">
      <c r="A297" s="14">
        <v>14062</v>
      </c>
      <c r="C297">
        <v>18892</v>
      </c>
      <c r="D297">
        <v>235517</v>
      </c>
      <c r="G297">
        <v>19139</v>
      </c>
      <c r="H297">
        <v>235517</v>
      </c>
    </row>
    <row r="298" spans="1:8" x14ac:dyDescent="0.25">
      <c r="A298" s="14">
        <v>14093</v>
      </c>
      <c r="C298">
        <v>18892</v>
      </c>
      <c r="D298">
        <v>235517</v>
      </c>
      <c r="G298">
        <v>14365</v>
      </c>
      <c r="H298">
        <v>235517</v>
      </c>
    </row>
    <row r="299" spans="1:8" x14ac:dyDescent="0.25">
      <c r="A299" s="14">
        <v>14124</v>
      </c>
      <c r="C299">
        <v>18892</v>
      </c>
      <c r="D299">
        <v>235517</v>
      </c>
      <c r="G299">
        <v>9591</v>
      </c>
      <c r="H299">
        <v>235517</v>
      </c>
    </row>
    <row r="300" spans="1:8" x14ac:dyDescent="0.25">
      <c r="A300" s="14">
        <v>14154</v>
      </c>
      <c r="C300">
        <v>18892</v>
      </c>
      <c r="D300">
        <v>235517</v>
      </c>
      <c r="G300">
        <v>2369</v>
      </c>
      <c r="H300">
        <v>235517</v>
      </c>
    </row>
    <row r="301" spans="1:8" x14ac:dyDescent="0.25">
      <c r="A301" s="14">
        <v>14185</v>
      </c>
      <c r="C301">
        <v>18892</v>
      </c>
      <c r="D301">
        <v>235517</v>
      </c>
      <c r="G301">
        <v>2247</v>
      </c>
      <c r="H301">
        <v>235517</v>
      </c>
    </row>
    <row r="302" spans="1:8" x14ac:dyDescent="0.25">
      <c r="A302" s="14">
        <v>14215</v>
      </c>
      <c r="C302">
        <v>18892</v>
      </c>
      <c r="D302">
        <v>235517</v>
      </c>
      <c r="G302">
        <v>901</v>
      </c>
      <c r="H302">
        <v>235517</v>
      </c>
    </row>
    <row r="303" spans="1:8" x14ac:dyDescent="0.25">
      <c r="A303" s="14">
        <v>14246</v>
      </c>
      <c r="B303">
        <v>5940</v>
      </c>
      <c r="C303">
        <v>21133</v>
      </c>
      <c r="D303">
        <v>223217</v>
      </c>
      <c r="F303">
        <v>5940</v>
      </c>
      <c r="G303">
        <v>597</v>
      </c>
      <c r="H303">
        <v>223217</v>
      </c>
    </row>
    <row r="304" spans="1:8" x14ac:dyDescent="0.25">
      <c r="A304" s="14">
        <v>14277</v>
      </c>
      <c r="B304">
        <v>24340</v>
      </c>
      <c r="C304">
        <v>21133</v>
      </c>
      <c r="D304">
        <v>223217</v>
      </c>
      <c r="F304">
        <v>24340</v>
      </c>
      <c r="G304">
        <v>7717</v>
      </c>
      <c r="H304">
        <v>223217</v>
      </c>
    </row>
    <row r="305" spans="1:8" x14ac:dyDescent="0.25">
      <c r="A305" s="14">
        <v>14305</v>
      </c>
      <c r="B305">
        <v>6930</v>
      </c>
      <c r="C305">
        <v>21133</v>
      </c>
      <c r="D305">
        <v>223217</v>
      </c>
      <c r="F305">
        <v>6930</v>
      </c>
      <c r="G305">
        <v>11551</v>
      </c>
      <c r="H305">
        <v>223217</v>
      </c>
    </row>
    <row r="306" spans="1:8" x14ac:dyDescent="0.25">
      <c r="A306" s="14">
        <v>14336</v>
      </c>
      <c r="B306">
        <v>7000</v>
      </c>
      <c r="C306">
        <v>21133</v>
      </c>
      <c r="D306">
        <v>223217</v>
      </c>
      <c r="F306">
        <v>7000</v>
      </c>
      <c r="G306">
        <v>15111</v>
      </c>
      <c r="H306">
        <v>223217</v>
      </c>
    </row>
    <row r="307" spans="1:8" x14ac:dyDescent="0.25">
      <c r="A307" s="14">
        <v>14366</v>
      </c>
      <c r="B307">
        <v>11100</v>
      </c>
      <c r="C307">
        <v>21133</v>
      </c>
      <c r="D307">
        <v>223217</v>
      </c>
      <c r="F307">
        <v>11100</v>
      </c>
      <c r="G307">
        <v>15658</v>
      </c>
      <c r="H307">
        <v>223217</v>
      </c>
    </row>
    <row r="308" spans="1:8" x14ac:dyDescent="0.25">
      <c r="A308" s="14">
        <v>14397</v>
      </c>
      <c r="B308">
        <v>11840</v>
      </c>
      <c r="C308">
        <v>21133</v>
      </c>
      <c r="D308">
        <v>223217</v>
      </c>
      <c r="F308">
        <v>11840</v>
      </c>
      <c r="G308">
        <v>17712</v>
      </c>
      <c r="H308">
        <v>223217</v>
      </c>
    </row>
    <row r="309" spans="1:8" x14ac:dyDescent="0.25">
      <c r="A309" s="14">
        <v>14427</v>
      </c>
      <c r="B309">
        <v>12160</v>
      </c>
      <c r="C309">
        <v>21133</v>
      </c>
      <c r="D309">
        <v>223217</v>
      </c>
      <c r="F309">
        <v>12160</v>
      </c>
      <c r="G309">
        <v>21409</v>
      </c>
      <c r="H309">
        <v>223217</v>
      </c>
    </row>
    <row r="310" spans="1:8" x14ac:dyDescent="0.25">
      <c r="A310" s="14">
        <v>14458</v>
      </c>
      <c r="B310">
        <v>25730</v>
      </c>
      <c r="C310">
        <v>21133</v>
      </c>
      <c r="D310">
        <v>223217</v>
      </c>
      <c r="F310">
        <v>25730</v>
      </c>
      <c r="G310">
        <v>16069</v>
      </c>
      <c r="H310">
        <v>223217</v>
      </c>
    </row>
    <row r="311" spans="1:8" x14ac:dyDescent="0.25">
      <c r="A311" s="14">
        <v>14489</v>
      </c>
      <c r="B311">
        <v>16580</v>
      </c>
      <c r="C311">
        <v>21133</v>
      </c>
      <c r="D311">
        <v>223217</v>
      </c>
      <c r="F311">
        <v>16580</v>
      </c>
      <c r="G311">
        <v>10729</v>
      </c>
      <c r="H311">
        <v>223217</v>
      </c>
    </row>
    <row r="312" spans="1:8" x14ac:dyDescent="0.25">
      <c r="A312" s="14">
        <v>14519</v>
      </c>
      <c r="B312">
        <v>13030</v>
      </c>
      <c r="C312">
        <v>21133</v>
      </c>
      <c r="D312">
        <v>223217</v>
      </c>
      <c r="F312">
        <v>13030</v>
      </c>
      <c r="G312">
        <v>2651</v>
      </c>
      <c r="H312">
        <v>223217</v>
      </c>
    </row>
    <row r="313" spans="1:8" x14ac:dyDescent="0.25">
      <c r="A313" s="14">
        <v>14550</v>
      </c>
      <c r="B313">
        <v>24680</v>
      </c>
      <c r="C313">
        <v>21133</v>
      </c>
      <c r="D313">
        <v>223217</v>
      </c>
      <c r="F313">
        <v>24680</v>
      </c>
      <c r="G313">
        <v>2514</v>
      </c>
      <c r="H313">
        <v>223217</v>
      </c>
    </row>
    <row r="314" spans="1:8" x14ac:dyDescent="0.25">
      <c r="A314" s="14">
        <v>14580</v>
      </c>
      <c r="B314">
        <v>13170</v>
      </c>
      <c r="C314">
        <v>21133</v>
      </c>
      <c r="D314">
        <v>223217</v>
      </c>
      <c r="F314">
        <v>13170</v>
      </c>
      <c r="G314">
        <v>1008</v>
      </c>
      <c r="H314">
        <v>223217</v>
      </c>
    </row>
    <row r="315" spans="1:8" x14ac:dyDescent="0.25">
      <c r="A315" s="14">
        <v>14611</v>
      </c>
      <c r="B315">
        <v>-13470</v>
      </c>
      <c r="C315">
        <v>30017</v>
      </c>
      <c r="D315">
        <v>223392</v>
      </c>
      <c r="F315">
        <v>-13470</v>
      </c>
      <c r="G315">
        <v>801</v>
      </c>
      <c r="H315">
        <v>223392</v>
      </c>
    </row>
    <row r="316" spans="1:8" x14ac:dyDescent="0.25">
      <c r="A316" s="14">
        <v>14642</v>
      </c>
      <c r="B316">
        <v>-1770</v>
      </c>
      <c r="C316">
        <v>30017</v>
      </c>
      <c r="D316">
        <v>223392</v>
      </c>
      <c r="F316">
        <v>-1770</v>
      </c>
      <c r="G316">
        <v>10728</v>
      </c>
      <c r="H316">
        <v>223392</v>
      </c>
    </row>
    <row r="317" spans="1:8" x14ac:dyDescent="0.25">
      <c r="A317" s="14">
        <v>14671</v>
      </c>
      <c r="B317">
        <v>23050</v>
      </c>
      <c r="C317">
        <v>30017</v>
      </c>
      <c r="D317">
        <v>223392</v>
      </c>
      <c r="F317">
        <v>23050</v>
      </c>
      <c r="G317">
        <v>16073</v>
      </c>
      <c r="H317">
        <v>223392</v>
      </c>
    </row>
    <row r="318" spans="1:8" x14ac:dyDescent="0.25">
      <c r="A318" s="14">
        <v>14702</v>
      </c>
      <c r="B318">
        <v>7960</v>
      </c>
      <c r="C318">
        <v>30017</v>
      </c>
      <c r="D318">
        <v>223392</v>
      </c>
      <c r="F318">
        <v>7960</v>
      </c>
      <c r="G318">
        <v>21037</v>
      </c>
      <c r="H318">
        <v>223392</v>
      </c>
    </row>
    <row r="319" spans="1:8" x14ac:dyDescent="0.25">
      <c r="A319" s="14">
        <v>14732</v>
      </c>
      <c r="B319">
        <v>10590</v>
      </c>
      <c r="C319">
        <v>30017</v>
      </c>
      <c r="D319">
        <v>223392</v>
      </c>
      <c r="F319">
        <v>10590</v>
      </c>
      <c r="G319">
        <v>21800</v>
      </c>
      <c r="H319">
        <v>223392</v>
      </c>
    </row>
    <row r="320" spans="1:8" x14ac:dyDescent="0.25">
      <c r="A320" s="14">
        <v>14763</v>
      </c>
      <c r="B320">
        <v>11530</v>
      </c>
      <c r="C320">
        <v>30017</v>
      </c>
      <c r="D320">
        <v>223392</v>
      </c>
      <c r="F320">
        <v>11530</v>
      </c>
      <c r="G320">
        <v>24664</v>
      </c>
      <c r="H320">
        <v>223392</v>
      </c>
    </row>
    <row r="321" spans="1:8" x14ac:dyDescent="0.25">
      <c r="A321" s="14">
        <v>14793</v>
      </c>
      <c r="B321">
        <v>13460</v>
      </c>
      <c r="C321">
        <v>30017</v>
      </c>
      <c r="D321">
        <v>223392</v>
      </c>
      <c r="F321">
        <v>13460</v>
      </c>
      <c r="G321">
        <v>24664</v>
      </c>
      <c r="H321">
        <v>223392</v>
      </c>
    </row>
    <row r="322" spans="1:8" x14ac:dyDescent="0.25">
      <c r="A322" s="14">
        <v>14824</v>
      </c>
      <c r="B322">
        <v>6270</v>
      </c>
      <c r="C322">
        <v>30017</v>
      </c>
      <c r="D322">
        <v>223392</v>
      </c>
      <c r="F322">
        <v>6270</v>
      </c>
      <c r="G322">
        <v>22373</v>
      </c>
      <c r="H322">
        <v>223392</v>
      </c>
    </row>
    <row r="323" spans="1:8" x14ac:dyDescent="0.25">
      <c r="A323" s="14">
        <v>14855</v>
      </c>
      <c r="B323">
        <v>12730</v>
      </c>
      <c r="C323">
        <v>30017</v>
      </c>
      <c r="D323">
        <v>223392</v>
      </c>
      <c r="F323">
        <v>12730</v>
      </c>
      <c r="G323">
        <v>14928</v>
      </c>
      <c r="H323">
        <v>223392</v>
      </c>
    </row>
    <row r="324" spans="1:8" x14ac:dyDescent="0.25">
      <c r="A324" s="14">
        <v>14885</v>
      </c>
      <c r="B324">
        <v>14260</v>
      </c>
      <c r="C324">
        <v>30017</v>
      </c>
      <c r="D324">
        <v>223392</v>
      </c>
      <c r="F324">
        <v>14260</v>
      </c>
      <c r="G324">
        <v>3664</v>
      </c>
      <c r="H324">
        <v>223392</v>
      </c>
    </row>
    <row r="325" spans="1:8" x14ac:dyDescent="0.25">
      <c r="A325" s="14">
        <v>14916</v>
      </c>
      <c r="B325">
        <v>11100</v>
      </c>
      <c r="C325">
        <v>30017</v>
      </c>
      <c r="D325">
        <v>223392</v>
      </c>
      <c r="F325">
        <v>11100</v>
      </c>
      <c r="G325">
        <v>3474</v>
      </c>
      <c r="H325">
        <v>223392</v>
      </c>
    </row>
    <row r="326" spans="1:8" x14ac:dyDescent="0.25">
      <c r="A326" s="14">
        <v>14946</v>
      </c>
      <c r="B326">
        <v>0</v>
      </c>
      <c r="C326">
        <v>30017</v>
      </c>
      <c r="D326">
        <v>223392</v>
      </c>
      <c r="F326">
        <v>0</v>
      </c>
      <c r="G326">
        <v>1374</v>
      </c>
      <c r="H326">
        <v>223392</v>
      </c>
    </row>
    <row r="327" spans="1:8" x14ac:dyDescent="0.25">
      <c r="A327" s="14">
        <v>14977</v>
      </c>
      <c r="B327">
        <v>4790</v>
      </c>
      <c r="C327">
        <v>25442</v>
      </c>
      <c r="D327">
        <v>220792</v>
      </c>
      <c r="F327">
        <v>4790</v>
      </c>
      <c r="G327">
        <v>679</v>
      </c>
      <c r="H327">
        <v>220792</v>
      </c>
    </row>
    <row r="328" spans="1:8" x14ac:dyDescent="0.25">
      <c r="A328" s="14">
        <v>15008</v>
      </c>
      <c r="B328">
        <v>163</v>
      </c>
      <c r="C328">
        <v>25442</v>
      </c>
      <c r="D328">
        <v>220792</v>
      </c>
      <c r="F328">
        <v>163</v>
      </c>
      <c r="G328">
        <v>9093</v>
      </c>
      <c r="H328">
        <v>220792</v>
      </c>
    </row>
    <row r="329" spans="1:8" x14ac:dyDescent="0.25">
      <c r="A329" s="14">
        <v>15036</v>
      </c>
      <c r="B329">
        <v>2290</v>
      </c>
      <c r="C329">
        <v>25442</v>
      </c>
      <c r="D329">
        <v>220792</v>
      </c>
      <c r="F329">
        <v>2290</v>
      </c>
      <c r="G329">
        <v>13623</v>
      </c>
      <c r="H329">
        <v>220792</v>
      </c>
    </row>
    <row r="330" spans="1:8" x14ac:dyDescent="0.25">
      <c r="A330" s="14">
        <v>15067</v>
      </c>
      <c r="B330">
        <v>3690</v>
      </c>
      <c r="C330">
        <v>25442</v>
      </c>
      <c r="D330">
        <v>220792</v>
      </c>
      <c r="F330">
        <v>3690</v>
      </c>
      <c r="G330">
        <v>17830</v>
      </c>
      <c r="H330">
        <v>220792</v>
      </c>
    </row>
    <row r="331" spans="1:8" x14ac:dyDescent="0.25">
      <c r="A331" s="14">
        <v>15097</v>
      </c>
      <c r="B331">
        <v>2670</v>
      </c>
      <c r="C331">
        <v>25442</v>
      </c>
      <c r="D331">
        <v>220792</v>
      </c>
      <c r="F331">
        <v>2670</v>
      </c>
      <c r="G331">
        <v>17830</v>
      </c>
      <c r="H331">
        <v>220792</v>
      </c>
    </row>
    <row r="332" spans="1:8" x14ac:dyDescent="0.25">
      <c r="A332" s="14">
        <v>15128</v>
      </c>
      <c r="B332">
        <v>3900</v>
      </c>
      <c r="C332">
        <v>25442</v>
      </c>
      <c r="D332">
        <v>220792</v>
      </c>
      <c r="F332">
        <v>3900</v>
      </c>
      <c r="G332">
        <v>18478</v>
      </c>
      <c r="H332">
        <v>220792</v>
      </c>
    </row>
    <row r="333" spans="1:8" x14ac:dyDescent="0.25">
      <c r="A333" s="14">
        <v>15158</v>
      </c>
      <c r="B333">
        <v>1270</v>
      </c>
      <c r="C333">
        <v>25442</v>
      </c>
      <c r="D333">
        <v>220792</v>
      </c>
      <c r="F333">
        <v>1270</v>
      </c>
      <c r="G333">
        <v>25274</v>
      </c>
      <c r="H333">
        <v>220792</v>
      </c>
    </row>
    <row r="334" spans="1:8" x14ac:dyDescent="0.25">
      <c r="A334" s="14">
        <v>15189</v>
      </c>
      <c r="B334">
        <v>3480</v>
      </c>
      <c r="C334">
        <v>25442</v>
      </c>
      <c r="D334">
        <v>220792</v>
      </c>
      <c r="F334">
        <v>3480</v>
      </c>
      <c r="G334">
        <v>18963</v>
      </c>
      <c r="H334">
        <v>220792</v>
      </c>
    </row>
    <row r="335" spans="1:8" x14ac:dyDescent="0.25">
      <c r="A335" s="14">
        <v>15220</v>
      </c>
      <c r="B335">
        <v>4850</v>
      </c>
      <c r="C335">
        <v>25442</v>
      </c>
      <c r="D335">
        <v>220792</v>
      </c>
      <c r="F335">
        <v>4850</v>
      </c>
      <c r="G335">
        <v>12652</v>
      </c>
      <c r="H335">
        <v>220792</v>
      </c>
    </row>
    <row r="336" spans="1:8" x14ac:dyDescent="0.25">
      <c r="A336" s="14">
        <v>15250</v>
      </c>
      <c r="B336">
        <v>395</v>
      </c>
      <c r="C336">
        <v>25442</v>
      </c>
      <c r="D336">
        <v>220792</v>
      </c>
      <c r="F336">
        <v>395</v>
      </c>
      <c r="G336">
        <v>3106</v>
      </c>
      <c r="H336">
        <v>220792</v>
      </c>
    </row>
    <row r="337" spans="1:8" x14ac:dyDescent="0.25">
      <c r="A337" s="14">
        <v>15281</v>
      </c>
      <c r="B337">
        <v>1700</v>
      </c>
      <c r="C337">
        <v>25442</v>
      </c>
      <c r="D337">
        <v>220792</v>
      </c>
      <c r="F337">
        <v>1700</v>
      </c>
      <c r="G337">
        <v>2944</v>
      </c>
      <c r="H337">
        <v>220792</v>
      </c>
    </row>
    <row r="338" spans="1:8" x14ac:dyDescent="0.25">
      <c r="A338" s="14">
        <v>15311</v>
      </c>
      <c r="B338">
        <v>1500</v>
      </c>
      <c r="C338">
        <v>25442</v>
      </c>
      <c r="D338">
        <v>220792</v>
      </c>
      <c r="F338">
        <v>1500</v>
      </c>
      <c r="G338">
        <v>1164</v>
      </c>
      <c r="H338">
        <v>220792</v>
      </c>
    </row>
    <row r="339" spans="1:8" x14ac:dyDescent="0.25">
      <c r="A339" s="14">
        <v>15342</v>
      </c>
      <c r="B339">
        <v>2930</v>
      </c>
      <c r="C339">
        <v>28342</v>
      </c>
      <c r="D339">
        <v>213775</v>
      </c>
      <c r="F339">
        <v>2930</v>
      </c>
      <c r="G339">
        <v>756</v>
      </c>
      <c r="H339">
        <v>213775</v>
      </c>
    </row>
    <row r="340" spans="1:8" x14ac:dyDescent="0.25">
      <c r="A340" s="14">
        <v>15373</v>
      </c>
      <c r="B340">
        <v>26</v>
      </c>
      <c r="C340">
        <v>28342</v>
      </c>
      <c r="D340">
        <v>213775</v>
      </c>
      <c r="F340">
        <v>26</v>
      </c>
      <c r="G340">
        <v>10129</v>
      </c>
      <c r="H340">
        <v>213775</v>
      </c>
    </row>
    <row r="341" spans="1:8" x14ac:dyDescent="0.25">
      <c r="A341" s="14">
        <v>15401</v>
      </c>
      <c r="B341">
        <v>0</v>
      </c>
      <c r="C341">
        <v>28342</v>
      </c>
      <c r="D341">
        <v>213775</v>
      </c>
      <c r="F341">
        <v>0</v>
      </c>
      <c r="G341">
        <v>15177</v>
      </c>
      <c r="H341">
        <v>213775</v>
      </c>
    </row>
    <row r="342" spans="1:8" x14ac:dyDescent="0.25">
      <c r="A342" s="14">
        <v>15432</v>
      </c>
      <c r="B342">
        <v>2820</v>
      </c>
      <c r="C342">
        <v>28342</v>
      </c>
      <c r="D342">
        <v>213775</v>
      </c>
      <c r="F342">
        <v>2820</v>
      </c>
      <c r="G342">
        <v>19863</v>
      </c>
      <c r="H342">
        <v>213775</v>
      </c>
    </row>
    <row r="343" spans="1:8" x14ac:dyDescent="0.25">
      <c r="A343" s="14">
        <v>15462</v>
      </c>
      <c r="B343">
        <v>4050</v>
      </c>
      <c r="C343">
        <v>28342</v>
      </c>
      <c r="D343">
        <v>213775</v>
      </c>
      <c r="F343">
        <v>4050</v>
      </c>
      <c r="G343">
        <v>20584</v>
      </c>
      <c r="H343">
        <v>213775</v>
      </c>
    </row>
    <row r="344" spans="1:8" x14ac:dyDescent="0.25">
      <c r="A344" s="14">
        <v>15493</v>
      </c>
      <c r="B344">
        <v>0</v>
      </c>
      <c r="C344">
        <v>28342</v>
      </c>
      <c r="D344">
        <v>213775</v>
      </c>
      <c r="F344">
        <v>0</v>
      </c>
      <c r="G344">
        <v>23288</v>
      </c>
      <c r="H344">
        <v>213775</v>
      </c>
    </row>
    <row r="345" spans="1:8" x14ac:dyDescent="0.25">
      <c r="A345" s="14">
        <v>15523</v>
      </c>
      <c r="B345">
        <v>0</v>
      </c>
      <c r="C345">
        <v>28342</v>
      </c>
      <c r="D345">
        <v>213775</v>
      </c>
      <c r="F345">
        <v>0</v>
      </c>
      <c r="G345">
        <v>28155</v>
      </c>
      <c r="H345">
        <v>213775</v>
      </c>
    </row>
    <row r="346" spans="1:8" x14ac:dyDescent="0.25">
      <c r="A346" s="14">
        <v>15554</v>
      </c>
      <c r="B346">
        <v>0</v>
      </c>
      <c r="C346">
        <v>28342</v>
      </c>
      <c r="D346">
        <v>213775</v>
      </c>
      <c r="F346">
        <v>0</v>
      </c>
      <c r="G346">
        <v>21125</v>
      </c>
      <c r="H346">
        <v>213775</v>
      </c>
    </row>
    <row r="347" spans="1:8" x14ac:dyDescent="0.25">
      <c r="A347" s="14">
        <v>15585</v>
      </c>
      <c r="B347">
        <v>0</v>
      </c>
      <c r="C347">
        <v>28342</v>
      </c>
      <c r="D347">
        <v>213775</v>
      </c>
      <c r="F347">
        <v>0</v>
      </c>
      <c r="G347">
        <v>14095</v>
      </c>
      <c r="H347">
        <v>213775</v>
      </c>
    </row>
    <row r="348" spans="1:8" x14ac:dyDescent="0.25">
      <c r="A348" s="14">
        <v>15615</v>
      </c>
      <c r="B348">
        <v>13620</v>
      </c>
      <c r="C348">
        <v>28342</v>
      </c>
      <c r="D348">
        <v>213775</v>
      </c>
      <c r="F348">
        <v>13620</v>
      </c>
      <c r="G348">
        <v>3460</v>
      </c>
      <c r="H348">
        <v>213775</v>
      </c>
    </row>
    <row r="349" spans="1:8" x14ac:dyDescent="0.25">
      <c r="A349" s="14">
        <v>15646</v>
      </c>
      <c r="B349">
        <v>7690</v>
      </c>
      <c r="C349">
        <v>28342</v>
      </c>
      <c r="D349">
        <v>213775</v>
      </c>
      <c r="F349">
        <v>7690</v>
      </c>
      <c r="G349">
        <v>3280</v>
      </c>
      <c r="H349">
        <v>213775</v>
      </c>
    </row>
    <row r="350" spans="1:8" x14ac:dyDescent="0.25">
      <c r="A350" s="14">
        <v>15676</v>
      </c>
      <c r="B350">
        <v>0</v>
      </c>
      <c r="C350">
        <v>28342</v>
      </c>
      <c r="D350">
        <v>213775</v>
      </c>
      <c r="F350">
        <v>0</v>
      </c>
      <c r="G350">
        <v>1297</v>
      </c>
      <c r="H350">
        <v>213775</v>
      </c>
    </row>
    <row r="351" spans="1:8" x14ac:dyDescent="0.25">
      <c r="A351" s="14">
        <v>15707</v>
      </c>
      <c r="B351">
        <v>2730</v>
      </c>
      <c r="C351">
        <v>26100</v>
      </c>
      <c r="D351">
        <v>208333</v>
      </c>
      <c r="F351">
        <v>2730</v>
      </c>
      <c r="G351">
        <v>655</v>
      </c>
      <c r="H351">
        <v>208333</v>
      </c>
    </row>
    <row r="352" spans="1:8" x14ac:dyDescent="0.25">
      <c r="A352" s="14">
        <v>15738</v>
      </c>
      <c r="B352">
        <v>0</v>
      </c>
      <c r="C352">
        <v>26100</v>
      </c>
      <c r="D352">
        <v>208333</v>
      </c>
      <c r="F352">
        <v>0</v>
      </c>
      <c r="G352">
        <v>9124</v>
      </c>
      <c r="H352">
        <v>208333</v>
      </c>
    </row>
    <row r="353" spans="1:8" x14ac:dyDescent="0.25">
      <c r="A353" s="14">
        <v>15766</v>
      </c>
      <c r="B353">
        <v>350</v>
      </c>
      <c r="C353">
        <v>26100</v>
      </c>
      <c r="D353">
        <v>208333</v>
      </c>
      <c r="F353">
        <v>350</v>
      </c>
      <c r="G353">
        <v>13684</v>
      </c>
      <c r="H353">
        <v>208333</v>
      </c>
    </row>
    <row r="354" spans="1:8" x14ac:dyDescent="0.25">
      <c r="A354" s="14">
        <v>15797</v>
      </c>
      <c r="B354">
        <v>3820</v>
      </c>
      <c r="C354">
        <v>26100</v>
      </c>
      <c r="D354">
        <v>208333</v>
      </c>
      <c r="F354">
        <v>3820</v>
      </c>
      <c r="G354">
        <v>17919</v>
      </c>
      <c r="H354">
        <v>208333</v>
      </c>
    </row>
    <row r="355" spans="1:8" x14ac:dyDescent="0.25">
      <c r="A355" s="14">
        <v>15827</v>
      </c>
      <c r="B355">
        <v>7920</v>
      </c>
      <c r="C355">
        <v>26100</v>
      </c>
      <c r="D355">
        <v>208333</v>
      </c>
      <c r="F355">
        <v>7920</v>
      </c>
      <c r="G355">
        <v>18570</v>
      </c>
      <c r="H355">
        <v>208333</v>
      </c>
    </row>
    <row r="356" spans="1:8" x14ac:dyDescent="0.25">
      <c r="A356" s="14">
        <v>15858</v>
      </c>
      <c r="B356">
        <v>11380</v>
      </c>
      <c r="C356">
        <v>26100</v>
      </c>
      <c r="D356">
        <v>208333</v>
      </c>
      <c r="F356">
        <v>11380</v>
      </c>
      <c r="G356">
        <v>21013</v>
      </c>
      <c r="H356">
        <v>208333</v>
      </c>
    </row>
    <row r="357" spans="1:8" x14ac:dyDescent="0.25">
      <c r="A357" s="14">
        <v>15888</v>
      </c>
      <c r="B357">
        <v>1770</v>
      </c>
      <c r="C357">
        <v>26100</v>
      </c>
      <c r="D357">
        <v>208333</v>
      </c>
      <c r="F357">
        <v>1770</v>
      </c>
      <c r="G357">
        <v>25411</v>
      </c>
      <c r="H357">
        <v>208333</v>
      </c>
    </row>
    <row r="358" spans="1:8" x14ac:dyDescent="0.25">
      <c r="A358" s="14">
        <v>15919</v>
      </c>
      <c r="B358">
        <v>1920</v>
      </c>
      <c r="C358">
        <v>26100</v>
      </c>
      <c r="D358">
        <v>208333</v>
      </c>
      <c r="F358">
        <v>1920</v>
      </c>
      <c r="G358">
        <v>19059</v>
      </c>
      <c r="H358">
        <v>208333</v>
      </c>
    </row>
    <row r="359" spans="1:8" x14ac:dyDescent="0.25">
      <c r="A359" s="14">
        <v>15950</v>
      </c>
      <c r="B359">
        <v>1180</v>
      </c>
      <c r="C359">
        <v>26100</v>
      </c>
      <c r="D359">
        <v>208333</v>
      </c>
      <c r="F359">
        <v>1180</v>
      </c>
      <c r="G359">
        <v>12707</v>
      </c>
      <c r="H359">
        <v>208333</v>
      </c>
    </row>
    <row r="360" spans="1:8" x14ac:dyDescent="0.25">
      <c r="A360" s="14">
        <v>15980</v>
      </c>
      <c r="B360">
        <v>1510</v>
      </c>
      <c r="C360">
        <v>26100</v>
      </c>
      <c r="D360">
        <v>208333</v>
      </c>
      <c r="F360">
        <v>1510</v>
      </c>
      <c r="G360">
        <v>3098</v>
      </c>
      <c r="H360">
        <v>208333</v>
      </c>
    </row>
    <row r="361" spans="1:8" x14ac:dyDescent="0.25">
      <c r="A361" s="14">
        <v>16011</v>
      </c>
      <c r="B361">
        <v>2050</v>
      </c>
      <c r="C361">
        <v>26100</v>
      </c>
      <c r="D361">
        <v>208333</v>
      </c>
      <c r="F361">
        <v>2050</v>
      </c>
      <c r="G361">
        <v>2935</v>
      </c>
      <c r="H361">
        <v>208333</v>
      </c>
    </row>
    <row r="362" spans="1:8" x14ac:dyDescent="0.25">
      <c r="A362" s="14">
        <v>16041</v>
      </c>
      <c r="B362">
        <v>0</v>
      </c>
      <c r="C362">
        <v>26100</v>
      </c>
      <c r="D362">
        <v>208333</v>
      </c>
      <c r="F362">
        <v>0</v>
      </c>
      <c r="G362">
        <v>1144</v>
      </c>
      <c r="H362">
        <v>208333</v>
      </c>
    </row>
    <row r="363" spans="1:8" x14ac:dyDescent="0.25">
      <c r="A363" s="14">
        <v>16072</v>
      </c>
      <c r="B363">
        <v>2210</v>
      </c>
      <c r="C363">
        <v>27950</v>
      </c>
      <c r="D363">
        <v>213158</v>
      </c>
      <c r="F363">
        <v>2210</v>
      </c>
      <c r="G363">
        <v>702</v>
      </c>
      <c r="H363">
        <v>213158</v>
      </c>
    </row>
    <row r="364" spans="1:8" x14ac:dyDescent="0.25">
      <c r="A364" s="14">
        <v>16103</v>
      </c>
      <c r="B364">
        <v>4590</v>
      </c>
      <c r="C364">
        <v>27950</v>
      </c>
      <c r="D364">
        <v>213158</v>
      </c>
      <c r="F364">
        <v>4590</v>
      </c>
      <c r="G364">
        <v>9772</v>
      </c>
      <c r="H364">
        <v>213158</v>
      </c>
    </row>
    <row r="365" spans="1:8" x14ac:dyDescent="0.25">
      <c r="A365" s="14">
        <v>16132</v>
      </c>
      <c r="B365">
        <v>9760</v>
      </c>
      <c r="C365">
        <v>27950</v>
      </c>
      <c r="D365">
        <v>213158</v>
      </c>
      <c r="F365">
        <v>9760</v>
      </c>
      <c r="G365">
        <v>14655</v>
      </c>
      <c r="H365">
        <v>213158</v>
      </c>
    </row>
    <row r="366" spans="1:8" x14ac:dyDescent="0.25">
      <c r="A366" s="14">
        <v>16163</v>
      </c>
      <c r="B366">
        <v>0</v>
      </c>
      <c r="C366">
        <v>27950</v>
      </c>
      <c r="D366">
        <v>213158</v>
      </c>
      <c r="F366">
        <v>0</v>
      </c>
      <c r="G366">
        <v>19190</v>
      </c>
      <c r="H366">
        <v>213158</v>
      </c>
    </row>
    <row r="367" spans="1:8" x14ac:dyDescent="0.25">
      <c r="A367" s="14">
        <v>16193</v>
      </c>
      <c r="B367">
        <v>1280</v>
      </c>
      <c r="C367">
        <v>27950</v>
      </c>
      <c r="D367">
        <v>213158</v>
      </c>
      <c r="F367">
        <v>1280</v>
      </c>
      <c r="G367">
        <v>19887</v>
      </c>
      <c r="H367">
        <v>213158</v>
      </c>
    </row>
    <row r="368" spans="1:8" x14ac:dyDescent="0.25">
      <c r="A368" s="14">
        <v>16224</v>
      </c>
      <c r="B368">
        <v>2030</v>
      </c>
      <c r="C368">
        <v>27950</v>
      </c>
      <c r="D368">
        <v>213158</v>
      </c>
      <c r="F368">
        <v>2030</v>
      </c>
      <c r="G368">
        <v>22503</v>
      </c>
      <c r="H368">
        <v>213158</v>
      </c>
    </row>
    <row r="369" spans="1:8" x14ac:dyDescent="0.25">
      <c r="A369" s="14">
        <v>16254</v>
      </c>
      <c r="B369">
        <v>1160</v>
      </c>
      <c r="C369">
        <v>27950</v>
      </c>
      <c r="D369">
        <v>213158</v>
      </c>
      <c r="F369">
        <v>1160</v>
      </c>
      <c r="G369">
        <v>27212</v>
      </c>
      <c r="H369">
        <v>213158</v>
      </c>
    </row>
    <row r="370" spans="1:8" x14ac:dyDescent="0.25">
      <c r="A370" s="14">
        <v>16285</v>
      </c>
      <c r="B370">
        <v>7310</v>
      </c>
      <c r="C370">
        <v>27950</v>
      </c>
      <c r="D370">
        <v>213158</v>
      </c>
      <c r="F370">
        <v>7310</v>
      </c>
      <c r="G370">
        <v>20410</v>
      </c>
      <c r="H370">
        <v>213158</v>
      </c>
    </row>
    <row r="371" spans="1:8" x14ac:dyDescent="0.25">
      <c r="A371" s="14">
        <v>16316</v>
      </c>
      <c r="B371">
        <v>5440</v>
      </c>
      <c r="C371">
        <v>27950</v>
      </c>
      <c r="D371">
        <v>213158</v>
      </c>
      <c r="F371">
        <v>5440</v>
      </c>
      <c r="G371">
        <v>13609</v>
      </c>
      <c r="H371">
        <v>213158</v>
      </c>
    </row>
    <row r="372" spans="1:8" x14ac:dyDescent="0.25">
      <c r="A372" s="14">
        <v>16346</v>
      </c>
      <c r="B372">
        <v>5257</v>
      </c>
      <c r="C372">
        <v>27950</v>
      </c>
      <c r="D372">
        <v>213158</v>
      </c>
      <c r="F372">
        <v>5257</v>
      </c>
      <c r="G372">
        <v>3318</v>
      </c>
      <c r="H372">
        <v>213158</v>
      </c>
    </row>
    <row r="373" spans="1:8" x14ac:dyDescent="0.25">
      <c r="A373" s="14">
        <v>16377</v>
      </c>
      <c r="B373">
        <v>5918</v>
      </c>
      <c r="C373">
        <v>27950</v>
      </c>
      <c r="D373">
        <v>213158</v>
      </c>
      <c r="F373">
        <v>5918</v>
      </c>
      <c r="G373">
        <v>3144</v>
      </c>
      <c r="H373">
        <v>213158</v>
      </c>
    </row>
    <row r="374" spans="1:8" x14ac:dyDescent="0.25">
      <c r="A374" s="14">
        <v>16407</v>
      </c>
      <c r="B374">
        <v>6678</v>
      </c>
      <c r="C374">
        <v>27950</v>
      </c>
      <c r="D374">
        <v>213158</v>
      </c>
      <c r="F374">
        <v>6678</v>
      </c>
      <c r="G374">
        <v>1226</v>
      </c>
      <c r="H374">
        <v>213158</v>
      </c>
    </row>
    <row r="375" spans="1:8" x14ac:dyDescent="0.25">
      <c r="A375" s="14">
        <v>16438</v>
      </c>
      <c r="B375">
        <v>0</v>
      </c>
      <c r="C375">
        <v>27617</v>
      </c>
      <c r="D375">
        <v>219575</v>
      </c>
      <c r="F375">
        <v>0</v>
      </c>
      <c r="G375">
        <v>693</v>
      </c>
      <c r="H375">
        <v>219575</v>
      </c>
    </row>
    <row r="376" spans="1:8" x14ac:dyDescent="0.25">
      <c r="A376" s="14">
        <v>16469</v>
      </c>
      <c r="B376">
        <v>1910</v>
      </c>
      <c r="C376">
        <v>27617</v>
      </c>
      <c r="D376">
        <v>219575</v>
      </c>
      <c r="F376">
        <v>1910</v>
      </c>
      <c r="G376">
        <v>9654</v>
      </c>
      <c r="H376">
        <v>219575</v>
      </c>
    </row>
    <row r="377" spans="1:8" x14ac:dyDescent="0.25">
      <c r="A377" s="14">
        <v>16497</v>
      </c>
      <c r="B377">
        <v>0</v>
      </c>
      <c r="C377">
        <v>27617</v>
      </c>
      <c r="D377">
        <v>219575</v>
      </c>
      <c r="F377">
        <v>0</v>
      </c>
      <c r="G377">
        <v>14480</v>
      </c>
      <c r="H377">
        <v>219575</v>
      </c>
    </row>
    <row r="378" spans="1:8" x14ac:dyDescent="0.25">
      <c r="A378" s="14">
        <v>16528</v>
      </c>
      <c r="B378">
        <v>8449</v>
      </c>
      <c r="C378">
        <v>27617</v>
      </c>
      <c r="D378">
        <v>219575</v>
      </c>
      <c r="F378">
        <v>8449</v>
      </c>
      <c r="G378">
        <v>18960</v>
      </c>
      <c r="H378">
        <v>219575</v>
      </c>
    </row>
    <row r="379" spans="1:8" x14ac:dyDescent="0.25">
      <c r="A379" s="14">
        <v>16558</v>
      </c>
      <c r="B379">
        <v>9331</v>
      </c>
      <c r="C379">
        <v>27617</v>
      </c>
      <c r="D379">
        <v>219575</v>
      </c>
      <c r="F379">
        <v>9331</v>
      </c>
      <c r="G379">
        <v>19649</v>
      </c>
      <c r="H379">
        <v>219575</v>
      </c>
    </row>
    <row r="380" spans="1:8" x14ac:dyDescent="0.25">
      <c r="A380" s="14">
        <v>16589</v>
      </c>
      <c r="B380">
        <v>3493</v>
      </c>
      <c r="C380">
        <v>27617</v>
      </c>
      <c r="D380">
        <v>219575</v>
      </c>
      <c r="F380">
        <v>3493</v>
      </c>
      <c r="G380">
        <v>22234</v>
      </c>
      <c r="H380">
        <v>219575</v>
      </c>
    </row>
    <row r="381" spans="1:8" x14ac:dyDescent="0.25">
      <c r="A381" s="14">
        <v>16619</v>
      </c>
      <c r="B381">
        <v>1195</v>
      </c>
      <c r="C381">
        <v>27617</v>
      </c>
      <c r="D381">
        <v>219575</v>
      </c>
      <c r="F381">
        <v>1195</v>
      </c>
      <c r="G381">
        <v>27887</v>
      </c>
      <c r="H381">
        <v>219575</v>
      </c>
    </row>
    <row r="382" spans="1:8" x14ac:dyDescent="0.25">
      <c r="A382" s="14">
        <v>16650</v>
      </c>
      <c r="B382">
        <v>13668</v>
      </c>
      <c r="C382">
        <v>27617</v>
      </c>
      <c r="D382">
        <v>219575</v>
      </c>
      <c r="F382">
        <v>13668</v>
      </c>
      <c r="G382">
        <v>20166</v>
      </c>
      <c r="H382">
        <v>219575</v>
      </c>
    </row>
    <row r="383" spans="1:8" x14ac:dyDescent="0.25">
      <c r="A383" s="14">
        <v>16681</v>
      </c>
      <c r="B383">
        <v>9718</v>
      </c>
      <c r="C383">
        <v>27617</v>
      </c>
      <c r="D383">
        <v>219575</v>
      </c>
      <c r="F383">
        <v>9718</v>
      </c>
      <c r="G383">
        <v>13446</v>
      </c>
      <c r="H383">
        <v>219575</v>
      </c>
    </row>
    <row r="384" spans="1:8" x14ac:dyDescent="0.25">
      <c r="A384" s="14">
        <v>16711</v>
      </c>
      <c r="B384">
        <v>8601</v>
      </c>
      <c r="C384">
        <v>27617</v>
      </c>
      <c r="D384">
        <v>219575</v>
      </c>
      <c r="F384">
        <v>8601</v>
      </c>
      <c r="G384">
        <v>3278</v>
      </c>
      <c r="H384">
        <v>219575</v>
      </c>
    </row>
    <row r="385" spans="1:8" x14ac:dyDescent="0.25">
      <c r="A385" s="14">
        <v>16742</v>
      </c>
      <c r="B385">
        <v>1977</v>
      </c>
      <c r="C385">
        <v>27617</v>
      </c>
      <c r="D385">
        <v>219575</v>
      </c>
      <c r="F385">
        <v>1977</v>
      </c>
      <c r="G385">
        <v>3106</v>
      </c>
      <c r="H385">
        <v>219575</v>
      </c>
    </row>
    <row r="386" spans="1:8" x14ac:dyDescent="0.25">
      <c r="A386" s="14">
        <v>16772</v>
      </c>
      <c r="B386">
        <v>0</v>
      </c>
      <c r="C386">
        <v>27617</v>
      </c>
      <c r="D386">
        <v>219575</v>
      </c>
      <c r="F386">
        <v>0</v>
      </c>
      <c r="G386">
        <v>1210</v>
      </c>
      <c r="H386">
        <v>219575</v>
      </c>
    </row>
    <row r="387" spans="1:8" x14ac:dyDescent="0.25">
      <c r="A387" s="14">
        <v>16803</v>
      </c>
      <c r="B387">
        <v>3128</v>
      </c>
      <c r="C387">
        <v>34058</v>
      </c>
      <c r="D387">
        <v>234892</v>
      </c>
      <c r="F387">
        <v>3128</v>
      </c>
      <c r="G387">
        <v>849</v>
      </c>
      <c r="H387">
        <v>234892</v>
      </c>
    </row>
    <row r="388" spans="1:8" x14ac:dyDescent="0.25">
      <c r="A388" s="14">
        <v>16834</v>
      </c>
      <c r="B388">
        <v>3375</v>
      </c>
      <c r="C388">
        <v>34058</v>
      </c>
      <c r="D388">
        <v>234892</v>
      </c>
      <c r="F388">
        <v>3375</v>
      </c>
      <c r="G388">
        <v>11907</v>
      </c>
      <c r="H388">
        <v>234892</v>
      </c>
    </row>
    <row r="389" spans="1:8" x14ac:dyDescent="0.25">
      <c r="A389" s="14">
        <v>16862</v>
      </c>
      <c r="B389">
        <v>4568</v>
      </c>
      <c r="C389">
        <v>34058</v>
      </c>
      <c r="D389">
        <v>234892</v>
      </c>
      <c r="F389">
        <v>4568</v>
      </c>
      <c r="G389">
        <v>17858</v>
      </c>
      <c r="H389">
        <v>234892</v>
      </c>
    </row>
    <row r="390" spans="1:8" x14ac:dyDescent="0.25">
      <c r="A390" s="14">
        <v>16893</v>
      </c>
      <c r="B390">
        <v>1689</v>
      </c>
      <c r="C390">
        <v>34058</v>
      </c>
      <c r="D390">
        <v>234892</v>
      </c>
      <c r="F390">
        <v>1689</v>
      </c>
      <c r="G390">
        <v>23383</v>
      </c>
      <c r="H390">
        <v>234892</v>
      </c>
    </row>
    <row r="391" spans="1:8" x14ac:dyDescent="0.25">
      <c r="A391" s="14">
        <v>16923</v>
      </c>
      <c r="B391">
        <v>12652</v>
      </c>
      <c r="C391">
        <v>34058</v>
      </c>
      <c r="D391">
        <v>234892</v>
      </c>
      <c r="F391">
        <v>12652</v>
      </c>
      <c r="G391">
        <v>24234</v>
      </c>
      <c r="H391">
        <v>234892</v>
      </c>
    </row>
    <row r="392" spans="1:8" x14ac:dyDescent="0.25">
      <c r="A392" s="14">
        <v>16954</v>
      </c>
      <c r="B392">
        <v>10556</v>
      </c>
      <c r="C392">
        <v>34058</v>
      </c>
      <c r="D392">
        <v>234892</v>
      </c>
      <c r="F392">
        <v>10556</v>
      </c>
      <c r="G392">
        <v>27421</v>
      </c>
      <c r="H392">
        <v>234892</v>
      </c>
    </row>
    <row r="393" spans="1:8" x14ac:dyDescent="0.25">
      <c r="A393" s="14">
        <v>16984</v>
      </c>
      <c r="B393">
        <v>1141</v>
      </c>
      <c r="C393">
        <v>34058</v>
      </c>
      <c r="D393">
        <v>234892</v>
      </c>
      <c r="F393">
        <v>1141</v>
      </c>
      <c r="G393">
        <v>33160</v>
      </c>
      <c r="H393">
        <v>234892</v>
      </c>
    </row>
    <row r="394" spans="1:8" x14ac:dyDescent="0.25">
      <c r="A394" s="14">
        <v>17015</v>
      </c>
      <c r="B394">
        <v>0</v>
      </c>
      <c r="C394">
        <v>34058</v>
      </c>
      <c r="D394">
        <v>234892</v>
      </c>
      <c r="F394">
        <v>0</v>
      </c>
      <c r="G394">
        <v>24871</v>
      </c>
      <c r="H394">
        <v>234892</v>
      </c>
    </row>
    <row r="395" spans="1:8" x14ac:dyDescent="0.25">
      <c r="A395" s="14">
        <v>17046</v>
      </c>
      <c r="B395">
        <v>17410</v>
      </c>
      <c r="C395">
        <v>34058</v>
      </c>
      <c r="D395">
        <v>234892</v>
      </c>
      <c r="F395">
        <v>17410</v>
      </c>
      <c r="G395">
        <v>16583</v>
      </c>
      <c r="H395">
        <v>234892</v>
      </c>
    </row>
    <row r="396" spans="1:8" x14ac:dyDescent="0.25">
      <c r="A396" s="14">
        <v>17076</v>
      </c>
      <c r="B396">
        <v>25871</v>
      </c>
      <c r="C396">
        <v>34058</v>
      </c>
      <c r="D396">
        <v>234892</v>
      </c>
      <c r="F396">
        <v>25871</v>
      </c>
      <c r="G396">
        <v>4044</v>
      </c>
      <c r="H396">
        <v>234892</v>
      </c>
    </row>
    <row r="397" spans="1:8" x14ac:dyDescent="0.25">
      <c r="A397" s="14">
        <v>17107</v>
      </c>
      <c r="B397">
        <v>5</v>
      </c>
      <c r="C397">
        <v>34058</v>
      </c>
      <c r="D397">
        <v>234892</v>
      </c>
      <c r="F397">
        <v>5</v>
      </c>
      <c r="G397">
        <v>3831</v>
      </c>
      <c r="H397">
        <v>234892</v>
      </c>
    </row>
    <row r="398" spans="1:8" x14ac:dyDescent="0.25">
      <c r="A398" s="14">
        <v>17137</v>
      </c>
      <c r="B398">
        <v>0</v>
      </c>
      <c r="C398">
        <v>34058</v>
      </c>
      <c r="D398">
        <v>234892</v>
      </c>
      <c r="F398">
        <v>0</v>
      </c>
      <c r="G398">
        <v>1493</v>
      </c>
      <c r="H398">
        <v>234892</v>
      </c>
    </row>
    <row r="399" spans="1:8" x14ac:dyDescent="0.25">
      <c r="A399" s="14">
        <v>17168</v>
      </c>
      <c r="B399">
        <v>0</v>
      </c>
      <c r="C399">
        <v>40400</v>
      </c>
      <c r="D399">
        <v>240800</v>
      </c>
      <c r="F399">
        <v>0</v>
      </c>
      <c r="G399">
        <v>1015</v>
      </c>
      <c r="H399">
        <v>240800</v>
      </c>
    </row>
    <row r="400" spans="1:8" x14ac:dyDescent="0.25">
      <c r="A400" s="14">
        <v>17199</v>
      </c>
      <c r="B400">
        <v>0</v>
      </c>
      <c r="C400">
        <v>40400</v>
      </c>
      <c r="D400">
        <v>240800</v>
      </c>
      <c r="F400">
        <v>0</v>
      </c>
      <c r="G400">
        <v>14124</v>
      </c>
      <c r="H400">
        <v>240800</v>
      </c>
    </row>
    <row r="401" spans="1:8" x14ac:dyDescent="0.25">
      <c r="A401" s="14">
        <v>17227</v>
      </c>
      <c r="B401">
        <v>443</v>
      </c>
      <c r="C401">
        <v>40400</v>
      </c>
      <c r="D401">
        <v>240800</v>
      </c>
      <c r="F401">
        <v>443</v>
      </c>
      <c r="G401">
        <v>21183</v>
      </c>
      <c r="H401">
        <v>240800</v>
      </c>
    </row>
    <row r="402" spans="1:8" x14ac:dyDescent="0.25">
      <c r="A402" s="14">
        <v>17258</v>
      </c>
      <c r="B402">
        <v>4727</v>
      </c>
      <c r="C402">
        <v>40400</v>
      </c>
      <c r="D402">
        <v>240800</v>
      </c>
      <c r="F402">
        <v>4727</v>
      </c>
      <c r="G402">
        <v>27737</v>
      </c>
      <c r="H402">
        <v>240800</v>
      </c>
    </row>
    <row r="403" spans="1:8" x14ac:dyDescent="0.25">
      <c r="A403" s="14">
        <v>17288</v>
      </c>
      <c r="B403">
        <v>14992</v>
      </c>
      <c r="C403">
        <v>40400</v>
      </c>
      <c r="D403">
        <v>240800</v>
      </c>
      <c r="F403">
        <v>14992</v>
      </c>
      <c r="G403">
        <v>28746</v>
      </c>
      <c r="H403">
        <v>240800</v>
      </c>
    </row>
    <row r="404" spans="1:8" x14ac:dyDescent="0.25">
      <c r="A404" s="14">
        <v>17319</v>
      </c>
      <c r="B404">
        <v>25066</v>
      </c>
      <c r="C404">
        <v>40400</v>
      </c>
      <c r="D404">
        <v>240800</v>
      </c>
      <c r="F404">
        <v>25066</v>
      </c>
      <c r="G404">
        <v>32527</v>
      </c>
      <c r="H404">
        <v>240800</v>
      </c>
    </row>
    <row r="405" spans="1:8" x14ac:dyDescent="0.25">
      <c r="A405" s="14">
        <v>17349</v>
      </c>
      <c r="B405">
        <v>18327</v>
      </c>
      <c r="C405">
        <v>40400</v>
      </c>
      <c r="D405">
        <v>240800</v>
      </c>
      <c r="F405">
        <v>18327</v>
      </c>
      <c r="G405">
        <v>39334</v>
      </c>
      <c r="H405">
        <v>240800</v>
      </c>
    </row>
    <row r="406" spans="1:8" x14ac:dyDescent="0.25">
      <c r="A406" s="14">
        <v>17380</v>
      </c>
      <c r="B406">
        <v>0</v>
      </c>
      <c r="C406">
        <v>40400</v>
      </c>
      <c r="D406">
        <v>240800</v>
      </c>
      <c r="F406">
        <v>0</v>
      </c>
      <c r="G406">
        <v>29502</v>
      </c>
      <c r="H406">
        <v>240800</v>
      </c>
    </row>
    <row r="407" spans="1:8" x14ac:dyDescent="0.25">
      <c r="A407" s="14">
        <v>17411</v>
      </c>
      <c r="B407">
        <v>0</v>
      </c>
      <c r="C407">
        <v>40400</v>
      </c>
      <c r="D407">
        <v>240800</v>
      </c>
      <c r="F407">
        <v>0</v>
      </c>
      <c r="G407">
        <v>19670</v>
      </c>
      <c r="H407">
        <v>240800</v>
      </c>
    </row>
    <row r="408" spans="1:8" x14ac:dyDescent="0.25">
      <c r="A408" s="14">
        <v>17441</v>
      </c>
      <c r="B408">
        <v>7361</v>
      </c>
      <c r="C408">
        <v>40400</v>
      </c>
      <c r="D408">
        <v>240800</v>
      </c>
      <c r="F408">
        <v>7361</v>
      </c>
      <c r="G408">
        <v>4797</v>
      </c>
      <c r="H408">
        <v>240800</v>
      </c>
    </row>
    <row r="409" spans="1:8" x14ac:dyDescent="0.25">
      <c r="A409" s="14">
        <v>17472</v>
      </c>
      <c r="B409">
        <v>2446</v>
      </c>
      <c r="C409">
        <v>40400</v>
      </c>
      <c r="D409">
        <v>240800</v>
      </c>
      <c r="F409">
        <v>2446</v>
      </c>
      <c r="G409">
        <v>4545</v>
      </c>
      <c r="H409">
        <v>240800</v>
      </c>
    </row>
    <row r="410" spans="1:8" x14ac:dyDescent="0.25">
      <c r="A410" s="14">
        <v>17502</v>
      </c>
      <c r="B410">
        <v>11994</v>
      </c>
      <c r="C410">
        <v>40400</v>
      </c>
      <c r="D410">
        <v>240800</v>
      </c>
      <c r="F410">
        <v>11994</v>
      </c>
      <c r="G410">
        <v>1772</v>
      </c>
      <c r="H410">
        <v>240800</v>
      </c>
    </row>
    <row r="411" spans="1:8" x14ac:dyDescent="0.25">
      <c r="A411" s="14">
        <v>17533</v>
      </c>
      <c r="B411">
        <v>10834</v>
      </c>
      <c r="C411">
        <v>46575</v>
      </c>
      <c r="D411">
        <v>239267</v>
      </c>
      <c r="F411">
        <v>10834</v>
      </c>
      <c r="G411">
        <v>1098</v>
      </c>
      <c r="H411">
        <v>239267</v>
      </c>
    </row>
    <row r="412" spans="1:8" x14ac:dyDescent="0.25">
      <c r="A412" s="14">
        <v>17564</v>
      </c>
      <c r="B412">
        <v>12949</v>
      </c>
      <c r="C412">
        <v>46575</v>
      </c>
      <c r="D412">
        <v>239267</v>
      </c>
      <c r="F412">
        <v>12949</v>
      </c>
      <c r="G412">
        <v>15920</v>
      </c>
      <c r="H412">
        <v>239267</v>
      </c>
    </row>
    <row r="413" spans="1:8" x14ac:dyDescent="0.25">
      <c r="A413" s="14">
        <v>17593</v>
      </c>
      <c r="B413">
        <v>12565</v>
      </c>
      <c r="C413">
        <v>46575</v>
      </c>
      <c r="D413">
        <v>239267</v>
      </c>
      <c r="F413">
        <v>12565</v>
      </c>
      <c r="G413">
        <v>23901</v>
      </c>
      <c r="H413">
        <v>239267</v>
      </c>
    </row>
    <row r="414" spans="1:8" x14ac:dyDescent="0.25">
      <c r="A414" s="14">
        <v>17624</v>
      </c>
      <c r="B414">
        <v>25912</v>
      </c>
      <c r="C414">
        <v>46575</v>
      </c>
      <c r="D414">
        <v>239267</v>
      </c>
      <c r="F414">
        <v>25912</v>
      </c>
      <c r="G414">
        <v>31312</v>
      </c>
      <c r="H414">
        <v>239267</v>
      </c>
    </row>
    <row r="415" spans="1:8" x14ac:dyDescent="0.25">
      <c r="A415" s="14">
        <v>17654</v>
      </c>
      <c r="B415">
        <v>26314</v>
      </c>
      <c r="C415">
        <v>46575</v>
      </c>
      <c r="D415">
        <v>239267</v>
      </c>
      <c r="F415">
        <v>26314</v>
      </c>
      <c r="G415">
        <v>32452</v>
      </c>
      <c r="H415">
        <v>239267</v>
      </c>
    </row>
    <row r="416" spans="1:8" x14ac:dyDescent="0.25">
      <c r="A416" s="14">
        <v>17685</v>
      </c>
      <c r="B416">
        <v>17234</v>
      </c>
      <c r="C416">
        <v>46575</v>
      </c>
      <c r="D416">
        <v>239267</v>
      </c>
      <c r="F416">
        <v>17234</v>
      </c>
      <c r="G416">
        <v>36727</v>
      </c>
      <c r="H416">
        <v>239267</v>
      </c>
    </row>
    <row r="417" spans="1:9" x14ac:dyDescent="0.25">
      <c r="A417" s="14">
        <v>17715</v>
      </c>
      <c r="B417">
        <v>13355</v>
      </c>
      <c r="C417">
        <v>46575</v>
      </c>
      <c r="D417">
        <v>239267</v>
      </c>
      <c r="F417">
        <v>13355</v>
      </c>
      <c r="G417">
        <v>44423</v>
      </c>
      <c r="H417">
        <v>239267</v>
      </c>
    </row>
    <row r="418" spans="1:9" x14ac:dyDescent="0.25">
      <c r="A418" s="14">
        <v>17746</v>
      </c>
      <c r="B418">
        <v>14178</v>
      </c>
      <c r="C418">
        <v>46575</v>
      </c>
      <c r="D418">
        <v>239267</v>
      </c>
      <c r="F418">
        <v>14178</v>
      </c>
      <c r="G418">
        <v>33307</v>
      </c>
      <c r="H418">
        <v>239267</v>
      </c>
    </row>
    <row r="419" spans="1:9" x14ac:dyDescent="0.25">
      <c r="A419" s="14">
        <v>17777</v>
      </c>
      <c r="B419">
        <v>25416</v>
      </c>
      <c r="C419">
        <v>46575</v>
      </c>
      <c r="D419">
        <v>239267</v>
      </c>
      <c r="F419">
        <v>25416</v>
      </c>
      <c r="G419">
        <v>22190</v>
      </c>
      <c r="H419">
        <v>239267</v>
      </c>
    </row>
    <row r="420" spans="1:9" x14ac:dyDescent="0.25">
      <c r="A420" s="14">
        <v>17807</v>
      </c>
      <c r="B420">
        <v>10850</v>
      </c>
      <c r="C420">
        <v>46575</v>
      </c>
      <c r="D420">
        <v>239267</v>
      </c>
      <c r="F420">
        <v>10850</v>
      </c>
      <c r="G420">
        <v>5373</v>
      </c>
      <c r="H420">
        <v>239267</v>
      </c>
    </row>
    <row r="421" spans="1:9" x14ac:dyDescent="0.25">
      <c r="A421" s="14">
        <v>17838</v>
      </c>
      <c r="B421">
        <v>11181</v>
      </c>
      <c r="C421">
        <v>46575</v>
      </c>
      <c r="D421">
        <v>239267</v>
      </c>
      <c r="F421">
        <v>11181</v>
      </c>
      <c r="G421">
        <v>5088</v>
      </c>
      <c r="H421">
        <v>239267</v>
      </c>
    </row>
    <row r="422" spans="1:9" x14ac:dyDescent="0.25">
      <c r="A422" s="14">
        <v>17868</v>
      </c>
      <c r="B422">
        <v>13457</v>
      </c>
      <c r="C422">
        <v>46575</v>
      </c>
      <c r="D422">
        <v>239267</v>
      </c>
      <c r="F422">
        <v>13457</v>
      </c>
      <c r="G422">
        <v>1953</v>
      </c>
      <c r="H422">
        <v>239267</v>
      </c>
    </row>
    <row r="423" spans="1:9" x14ac:dyDescent="0.25">
      <c r="A423" s="14">
        <v>17899</v>
      </c>
      <c r="B423">
        <v>12740</v>
      </c>
      <c r="C423">
        <v>54392</v>
      </c>
      <c r="D423">
        <v>245500</v>
      </c>
      <c r="E423">
        <v>17108</v>
      </c>
      <c r="F423">
        <v>12740</v>
      </c>
      <c r="G423">
        <v>1281</v>
      </c>
      <c r="H423">
        <v>245500</v>
      </c>
      <c r="I423">
        <v>17108</v>
      </c>
    </row>
    <row r="424" spans="1:9" x14ac:dyDescent="0.25">
      <c r="A424" s="14">
        <v>17930</v>
      </c>
      <c r="B424">
        <v>12260</v>
      </c>
      <c r="C424">
        <v>54392</v>
      </c>
      <c r="D424">
        <v>245500</v>
      </c>
      <c r="E424">
        <v>17108</v>
      </c>
      <c r="F424">
        <v>12260</v>
      </c>
      <c r="G424">
        <v>18591</v>
      </c>
      <c r="H424">
        <v>245500</v>
      </c>
      <c r="I424">
        <v>17108</v>
      </c>
    </row>
    <row r="425" spans="1:9" x14ac:dyDescent="0.25">
      <c r="A425" s="14">
        <v>17958</v>
      </c>
      <c r="B425">
        <v>12750</v>
      </c>
      <c r="C425">
        <v>54392</v>
      </c>
      <c r="D425">
        <v>245500</v>
      </c>
      <c r="E425">
        <v>17108</v>
      </c>
      <c r="F425">
        <v>12750</v>
      </c>
      <c r="G425">
        <v>27912</v>
      </c>
      <c r="H425">
        <v>245500</v>
      </c>
      <c r="I425">
        <v>17108</v>
      </c>
    </row>
    <row r="426" spans="1:9" x14ac:dyDescent="0.25">
      <c r="A426" s="14">
        <v>17989</v>
      </c>
      <c r="B426">
        <v>14550</v>
      </c>
      <c r="C426">
        <v>54392</v>
      </c>
      <c r="D426">
        <v>245500</v>
      </c>
      <c r="E426">
        <v>17108</v>
      </c>
      <c r="F426">
        <v>14550</v>
      </c>
      <c r="G426">
        <v>36566</v>
      </c>
      <c r="H426">
        <v>245500</v>
      </c>
      <c r="I426">
        <v>17108</v>
      </c>
    </row>
    <row r="427" spans="1:9" x14ac:dyDescent="0.25">
      <c r="A427" s="14">
        <v>18019</v>
      </c>
      <c r="B427">
        <v>13350</v>
      </c>
      <c r="C427">
        <v>54392</v>
      </c>
      <c r="D427">
        <v>245500</v>
      </c>
      <c r="E427">
        <v>17108</v>
      </c>
      <c r="F427">
        <v>13350</v>
      </c>
      <c r="G427">
        <v>37898</v>
      </c>
      <c r="H427">
        <v>245500</v>
      </c>
      <c r="I427">
        <v>17108</v>
      </c>
    </row>
    <row r="428" spans="1:9" x14ac:dyDescent="0.25">
      <c r="A428" s="14">
        <v>18050</v>
      </c>
      <c r="B428">
        <v>17140</v>
      </c>
      <c r="C428">
        <v>54392</v>
      </c>
      <c r="D428">
        <v>245500</v>
      </c>
      <c r="E428">
        <v>17108</v>
      </c>
      <c r="F428">
        <v>17140</v>
      </c>
      <c r="G428">
        <v>42891</v>
      </c>
      <c r="H428">
        <v>245500</v>
      </c>
      <c r="I428">
        <v>17108</v>
      </c>
    </row>
    <row r="429" spans="1:9" x14ac:dyDescent="0.25">
      <c r="A429" s="14">
        <v>18080</v>
      </c>
      <c r="B429">
        <v>14196</v>
      </c>
      <c r="C429">
        <v>54392</v>
      </c>
      <c r="D429">
        <v>245500</v>
      </c>
      <c r="E429">
        <v>17108</v>
      </c>
      <c r="F429">
        <v>14196</v>
      </c>
      <c r="G429">
        <v>51879</v>
      </c>
      <c r="H429">
        <v>245500</v>
      </c>
      <c r="I429">
        <v>17108</v>
      </c>
    </row>
    <row r="430" spans="1:9" x14ac:dyDescent="0.25">
      <c r="A430" s="14">
        <v>18111</v>
      </c>
      <c r="B430">
        <v>13950</v>
      </c>
      <c r="C430">
        <v>54392</v>
      </c>
      <c r="D430">
        <v>245500</v>
      </c>
      <c r="E430">
        <v>17108</v>
      </c>
      <c r="F430">
        <v>13950</v>
      </c>
      <c r="G430">
        <v>25914</v>
      </c>
      <c r="H430">
        <v>245500</v>
      </c>
      <c r="I430">
        <v>17108</v>
      </c>
    </row>
    <row r="431" spans="1:9" x14ac:dyDescent="0.25">
      <c r="A431" s="14">
        <v>18142</v>
      </c>
      <c r="B431">
        <v>25830</v>
      </c>
      <c r="C431">
        <v>54392</v>
      </c>
      <c r="D431">
        <v>245500</v>
      </c>
      <c r="E431">
        <v>17108</v>
      </c>
      <c r="F431">
        <v>25830</v>
      </c>
      <c r="G431">
        <v>25914</v>
      </c>
      <c r="H431">
        <v>245500</v>
      </c>
      <c r="I431">
        <v>17108</v>
      </c>
    </row>
    <row r="432" spans="1:9" x14ac:dyDescent="0.25">
      <c r="A432" s="14">
        <v>18172</v>
      </c>
      <c r="B432">
        <v>10850</v>
      </c>
      <c r="C432">
        <v>54392</v>
      </c>
      <c r="D432">
        <v>245500</v>
      </c>
      <c r="E432">
        <v>17108</v>
      </c>
      <c r="F432">
        <v>10850</v>
      </c>
      <c r="G432">
        <v>6275</v>
      </c>
      <c r="H432">
        <v>245500</v>
      </c>
      <c r="I432">
        <v>17108</v>
      </c>
    </row>
    <row r="433" spans="1:9" x14ac:dyDescent="0.25">
      <c r="A433" s="14">
        <v>18203</v>
      </c>
      <c r="B433">
        <v>11181</v>
      </c>
      <c r="C433">
        <v>54392</v>
      </c>
      <c r="D433">
        <v>245500</v>
      </c>
      <c r="E433">
        <v>17108</v>
      </c>
      <c r="F433">
        <v>11181</v>
      </c>
      <c r="G433">
        <v>5942</v>
      </c>
      <c r="H433">
        <v>245500</v>
      </c>
      <c r="I433">
        <v>17108</v>
      </c>
    </row>
    <row r="434" spans="1:9" x14ac:dyDescent="0.25">
      <c r="A434" s="14">
        <v>18233</v>
      </c>
      <c r="B434">
        <v>13457</v>
      </c>
      <c r="C434">
        <v>54392</v>
      </c>
      <c r="D434">
        <v>245500</v>
      </c>
      <c r="E434">
        <v>17108</v>
      </c>
      <c r="F434">
        <v>13457</v>
      </c>
      <c r="G434">
        <v>2280</v>
      </c>
      <c r="H434">
        <v>245500</v>
      </c>
      <c r="I434">
        <v>17108</v>
      </c>
    </row>
    <row r="435" spans="1:9" x14ac:dyDescent="0.25">
      <c r="A435" s="14">
        <v>18264</v>
      </c>
      <c r="B435">
        <v>12960</v>
      </c>
      <c r="C435">
        <v>63975</v>
      </c>
      <c r="D435">
        <v>258125</v>
      </c>
      <c r="E435">
        <v>30550</v>
      </c>
      <c r="F435">
        <v>12960</v>
      </c>
      <c r="G435">
        <v>1507</v>
      </c>
      <c r="H435">
        <v>258125</v>
      </c>
      <c r="I435">
        <v>30550</v>
      </c>
    </row>
    <row r="436" spans="1:9" x14ac:dyDescent="0.25">
      <c r="A436" s="14">
        <v>18295</v>
      </c>
      <c r="B436">
        <v>12190</v>
      </c>
      <c r="C436">
        <v>63975</v>
      </c>
      <c r="D436">
        <v>258125</v>
      </c>
      <c r="E436">
        <v>30550</v>
      </c>
      <c r="F436">
        <v>12190</v>
      </c>
      <c r="G436">
        <v>21866</v>
      </c>
      <c r="H436">
        <v>258125</v>
      </c>
      <c r="I436">
        <v>30550</v>
      </c>
    </row>
    <row r="437" spans="1:9" x14ac:dyDescent="0.25">
      <c r="A437" s="14">
        <v>18323</v>
      </c>
      <c r="B437">
        <v>13470</v>
      </c>
      <c r="C437">
        <v>63975</v>
      </c>
      <c r="D437">
        <v>258125</v>
      </c>
      <c r="E437">
        <v>30550</v>
      </c>
      <c r="F437">
        <v>13470</v>
      </c>
      <c r="G437">
        <v>32829</v>
      </c>
      <c r="H437">
        <v>258125</v>
      </c>
      <c r="I437">
        <v>30550</v>
      </c>
    </row>
    <row r="438" spans="1:9" x14ac:dyDescent="0.25">
      <c r="A438" s="14">
        <v>18354</v>
      </c>
      <c r="B438">
        <v>12930</v>
      </c>
      <c r="C438">
        <v>63975</v>
      </c>
      <c r="D438">
        <v>258125</v>
      </c>
      <c r="E438">
        <v>30550</v>
      </c>
      <c r="F438">
        <v>12930</v>
      </c>
      <c r="G438">
        <v>43009</v>
      </c>
      <c r="H438">
        <v>258125</v>
      </c>
      <c r="I438">
        <v>30550</v>
      </c>
    </row>
    <row r="439" spans="1:9" x14ac:dyDescent="0.25">
      <c r="A439" s="14">
        <v>18384</v>
      </c>
      <c r="B439">
        <v>23770</v>
      </c>
      <c r="C439">
        <v>63975</v>
      </c>
      <c r="D439">
        <v>258125</v>
      </c>
      <c r="E439">
        <v>30550</v>
      </c>
      <c r="F439">
        <v>23770</v>
      </c>
      <c r="G439">
        <v>44575</v>
      </c>
      <c r="H439">
        <v>258125</v>
      </c>
      <c r="I439">
        <v>30550</v>
      </c>
    </row>
    <row r="440" spans="1:9" x14ac:dyDescent="0.25">
      <c r="A440" s="14">
        <v>18415</v>
      </c>
      <c r="B440">
        <v>11510</v>
      </c>
      <c r="C440">
        <v>63975</v>
      </c>
      <c r="D440">
        <v>258125</v>
      </c>
      <c r="E440">
        <v>30550</v>
      </c>
      <c r="F440">
        <v>11510</v>
      </c>
      <c r="G440">
        <v>50448</v>
      </c>
      <c r="H440">
        <v>258125</v>
      </c>
      <c r="I440">
        <v>30550</v>
      </c>
    </row>
    <row r="441" spans="1:9" x14ac:dyDescent="0.25">
      <c r="A441" s="14">
        <v>18445</v>
      </c>
      <c r="B441">
        <v>22700</v>
      </c>
      <c r="C441">
        <v>63975</v>
      </c>
      <c r="D441">
        <v>258125</v>
      </c>
      <c r="E441">
        <v>30550</v>
      </c>
      <c r="F441">
        <v>22700</v>
      </c>
      <c r="G441">
        <v>61019</v>
      </c>
      <c r="H441">
        <v>258125</v>
      </c>
      <c r="I441">
        <v>30550</v>
      </c>
    </row>
    <row r="442" spans="1:9" x14ac:dyDescent="0.25">
      <c r="A442" s="14">
        <v>18476</v>
      </c>
      <c r="B442">
        <v>18520</v>
      </c>
      <c r="C442">
        <v>63975</v>
      </c>
      <c r="D442">
        <v>258125</v>
      </c>
      <c r="E442">
        <v>30550</v>
      </c>
      <c r="F442">
        <v>18520</v>
      </c>
      <c r="G442">
        <v>45749</v>
      </c>
      <c r="H442">
        <v>258125</v>
      </c>
      <c r="I442">
        <v>30550</v>
      </c>
    </row>
    <row r="443" spans="1:9" x14ac:dyDescent="0.25">
      <c r="A443" s="14">
        <v>18507</v>
      </c>
      <c r="B443">
        <v>13270</v>
      </c>
      <c r="C443">
        <v>63975</v>
      </c>
      <c r="D443">
        <v>258125</v>
      </c>
      <c r="E443">
        <v>30550</v>
      </c>
      <c r="F443">
        <v>13270</v>
      </c>
      <c r="G443">
        <v>30480</v>
      </c>
      <c r="H443">
        <v>258125</v>
      </c>
      <c r="I443">
        <v>30550</v>
      </c>
    </row>
    <row r="444" spans="1:9" x14ac:dyDescent="0.25">
      <c r="A444" s="14">
        <v>18537</v>
      </c>
      <c r="B444">
        <v>14030</v>
      </c>
      <c r="C444">
        <v>63975</v>
      </c>
      <c r="D444">
        <v>258125</v>
      </c>
      <c r="E444">
        <v>30550</v>
      </c>
      <c r="F444">
        <v>14030</v>
      </c>
      <c r="G444">
        <v>7380</v>
      </c>
      <c r="H444">
        <v>258125</v>
      </c>
      <c r="I444">
        <v>30550</v>
      </c>
    </row>
    <row r="445" spans="1:9" x14ac:dyDescent="0.25">
      <c r="A445" s="14">
        <v>18568</v>
      </c>
      <c r="B445">
        <v>11050</v>
      </c>
      <c r="C445">
        <v>63975</v>
      </c>
      <c r="D445">
        <v>258125</v>
      </c>
      <c r="E445">
        <v>30550</v>
      </c>
      <c r="F445">
        <v>11050</v>
      </c>
      <c r="G445">
        <v>6988</v>
      </c>
      <c r="H445">
        <v>258125</v>
      </c>
      <c r="I445">
        <v>30550</v>
      </c>
    </row>
    <row r="446" spans="1:9" x14ac:dyDescent="0.25">
      <c r="A446" s="14">
        <v>18598</v>
      </c>
      <c r="B446">
        <v>13040</v>
      </c>
      <c r="C446">
        <v>63975</v>
      </c>
      <c r="D446">
        <v>258125</v>
      </c>
      <c r="E446">
        <v>30550</v>
      </c>
      <c r="F446">
        <v>13040</v>
      </c>
      <c r="G446">
        <v>2681</v>
      </c>
      <c r="H446">
        <v>258125</v>
      </c>
      <c r="I446">
        <v>30550</v>
      </c>
    </row>
    <row r="447" spans="1:9" x14ac:dyDescent="0.25">
      <c r="A447" s="14">
        <v>18629</v>
      </c>
      <c r="B447">
        <v>13450</v>
      </c>
      <c r="C447">
        <v>58817</v>
      </c>
      <c r="D447">
        <v>268017</v>
      </c>
      <c r="E447">
        <v>42842</v>
      </c>
      <c r="F447">
        <v>13450</v>
      </c>
      <c r="G447">
        <v>1294</v>
      </c>
      <c r="H447">
        <v>268017</v>
      </c>
      <c r="I447">
        <v>42842</v>
      </c>
    </row>
    <row r="448" spans="1:9" x14ac:dyDescent="0.25">
      <c r="A448" s="14">
        <v>18660</v>
      </c>
      <c r="B448">
        <v>11040</v>
      </c>
      <c r="C448">
        <v>58817</v>
      </c>
      <c r="D448">
        <v>268017</v>
      </c>
      <c r="E448">
        <v>42842</v>
      </c>
      <c r="F448">
        <v>11040</v>
      </c>
      <c r="G448">
        <v>19645</v>
      </c>
      <c r="H448">
        <v>268017</v>
      </c>
      <c r="I448">
        <v>42842</v>
      </c>
    </row>
    <row r="449" spans="1:9" x14ac:dyDescent="0.25">
      <c r="A449" s="14">
        <v>18688</v>
      </c>
      <c r="B449">
        <v>13780</v>
      </c>
      <c r="C449">
        <v>58817</v>
      </c>
      <c r="D449">
        <v>268017</v>
      </c>
      <c r="E449">
        <v>42842</v>
      </c>
      <c r="F449">
        <v>13780</v>
      </c>
      <c r="G449">
        <v>29526</v>
      </c>
      <c r="H449">
        <v>268017</v>
      </c>
      <c r="I449">
        <v>42842</v>
      </c>
    </row>
    <row r="450" spans="1:9" x14ac:dyDescent="0.25">
      <c r="A450" s="14">
        <v>18719</v>
      </c>
      <c r="B450">
        <v>20410</v>
      </c>
      <c r="C450">
        <v>58817</v>
      </c>
      <c r="D450">
        <v>268017</v>
      </c>
      <c r="E450">
        <v>42842</v>
      </c>
      <c r="F450">
        <v>20410</v>
      </c>
      <c r="G450">
        <v>38701</v>
      </c>
      <c r="H450">
        <v>268017</v>
      </c>
      <c r="I450">
        <v>42842</v>
      </c>
    </row>
    <row r="451" spans="1:9" x14ac:dyDescent="0.25">
      <c r="A451" s="14">
        <v>18749</v>
      </c>
      <c r="B451">
        <v>12700</v>
      </c>
      <c r="C451">
        <v>58817</v>
      </c>
      <c r="D451">
        <v>268017</v>
      </c>
      <c r="E451">
        <v>42842</v>
      </c>
      <c r="F451">
        <v>12700</v>
      </c>
      <c r="G451">
        <v>40113</v>
      </c>
      <c r="H451">
        <v>268017</v>
      </c>
      <c r="I451">
        <v>42842</v>
      </c>
    </row>
    <row r="452" spans="1:9" x14ac:dyDescent="0.25">
      <c r="A452" s="14">
        <v>18780</v>
      </c>
      <c r="B452">
        <v>25070</v>
      </c>
      <c r="C452">
        <v>58817</v>
      </c>
      <c r="D452">
        <v>268017</v>
      </c>
      <c r="E452">
        <v>42842</v>
      </c>
      <c r="F452">
        <v>25070</v>
      </c>
      <c r="G452">
        <v>45406</v>
      </c>
      <c r="H452">
        <v>268017</v>
      </c>
      <c r="I452">
        <v>42842</v>
      </c>
    </row>
    <row r="453" spans="1:9" x14ac:dyDescent="0.25">
      <c r="A453" s="14">
        <v>18810</v>
      </c>
      <c r="B453">
        <v>26010</v>
      </c>
      <c r="C453">
        <v>58817</v>
      </c>
      <c r="D453">
        <v>268017</v>
      </c>
      <c r="E453">
        <v>42842</v>
      </c>
      <c r="F453">
        <v>26010</v>
      </c>
      <c r="G453">
        <v>54935</v>
      </c>
      <c r="H453">
        <v>268017</v>
      </c>
      <c r="I453">
        <v>42842</v>
      </c>
    </row>
    <row r="454" spans="1:9" x14ac:dyDescent="0.25">
      <c r="A454" s="14">
        <v>18841</v>
      </c>
      <c r="B454">
        <v>24680</v>
      </c>
      <c r="C454">
        <v>58817</v>
      </c>
      <c r="D454">
        <v>268017</v>
      </c>
      <c r="E454">
        <v>42842</v>
      </c>
      <c r="F454">
        <v>24680</v>
      </c>
      <c r="G454">
        <v>41171</v>
      </c>
      <c r="H454">
        <v>268017</v>
      </c>
      <c r="I454">
        <v>42842</v>
      </c>
    </row>
    <row r="455" spans="1:9" x14ac:dyDescent="0.25">
      <c r="A455" s="14">
        <v>18872</v>
      </c>
      <c r="B455">
        <v>25060</v>
      </c>
      <c r="C455">
        <v>58817</v>
      </c>
      <c r="D455">
        <v>268017</v>
      </c>
      <c r="E455">
        <v>42842</v>
      </c>
      <c r="F455">
        <v>25060</v>
      </c>
      <c r="G455">
        <v>27408</v>
      </c>
      <c r="H455">
        <v>268017</v>
      </c>
      <c r="I455">
        <v>42842</v>
      </c>
    </row>
    <row r="456" spans="1:9" x14ac:dyDescent="0.25">
      <c r="A456" s="14">
        <v>18902</v>
      </c>
      <c r="B456">
        <v>23000</v>
      </c>
      <c r="C456">
        <v>58817</v>
      </c>
      <c r="D456">
        <v>268017</v>
      </c>
      <c r="E456">
        <v>42842</v>
      </c>
      <c r="F456">
        <v>23000</v>
      </c>
      <c r="G456">
        <v>6587</v>
      </c>
      <c r="H456">
        <v>268017</v>
      </c>
      <c r="I456">
        <v>42842</v>
      </c>
    </row>
    <row r="457" spans="1:9" x14ac:dyDescent="0.25">
      <c r="A457" s="14">
        <v>18933</v>
      </c>
      <c r="B457">
        <v>23400</v>
      </c>
      <c r="C457">
        <v>58817</v>
      </c>
      <c r="D457">
        <v>268017</v>
      </c>
      <c r="E457">
        <v>42842</v>
      </c>
      <c r="F457">
        <v>23400</v>
      </c>
      <c r="G457">
        <v>6234</v>
      </c>
      <c r="H457">
        <v>268017</v>
      </c>
      <c r="I457">
        <v>42842</v>
      </c>
    </row>
    <row r="458" spans="1:9" x14ac:dyDescent="0.25">
      <c r="A458" s="14">
        <v>18963</v>
      </c>
      <c r="B458">
        <v>12770</v>
      </c>
      <c r="C458">
        <v>58817</v>
      </c>
      <c r="D458">
        <v>268017</v>
      </c>
      <c r="E458">
        <v>42842</v>
      </c>
      <c r="F458">
        <v>12770</v>
      </c>
      <c r="G458">
        <v>2352</v>
      </c>
      <c r="H458">
        <v>268017</v>
      </c>
      <c r="I458">
        <v>42842</v>
      </c>
    </row>
    <row r="459" spans="1:9" x14ac:dyDescent="0.25">
      <c r="A459" s="14">
        <v>18994</v>
      </c>
      <c r="B459">
        <v>12990</v>
      </c>
      <c r="C459">
        <v>60733</v>
      </c>
      <c r="D459">
        <v>276717</v>
      </c>
      <c r="E459">
        <v>43583</v>
      </c>
      <c r="F459">
        <v>12990</v>
      </c>
      <c r="G459">
        <v>1336</v>
      </c>
      <c r="H459">
        <v>276717</v>
      </c>
      <c r="I459">
        <v>43583</v>
      </c>
    </row>
    <row r="460" spans="1:9" x14ac:dyDescent="0.25">
      <c r="A460" s="14">
        <v>19025</v>
      </c>
      <c r="B460">
        <v>12310</v>
      </c>
      <c r="C460">
        <v>60733</v>
      </c>
      <c r="D460">
        <v>276717</v>
      </c>
      <c r="E460">
        <v>43583</v>
      </c>
      <c r="F460">
        <v>12310</v>
      </c>
      <c r="G460">
        <v>20285</v>
      </c>
      <c r="H460">
        <v>276717</v>
      </c>
      <c r="I460">
        <v>43583</v>
      </c>
    </row>
    <row r="461" spans="1:9" x14ac:dyDescent="0.25">
      <c r="A461" s="14">
        <v>19054</v>
      </c>
      <c r="B461">
        <v>12990</v>
      </c>
      <c r="C461">
        <v>60733</v>
      </c>
      <c r="D461">
        <v>276717</v>
      </c>
      <c r="E461">
        <v>43583</v>
      </c>
      <c r="F461">
        <v>12990</v>
      </c>
      <c r="G461">
        <v>30488</v>
      </c>
      <c r="H461">
        <v>276717</v>
      </c>
      <c r="I461">
        <v>43583</v>
      </c>
    </row>
    <row r="462" spans="1:9" x14ac:dyDescent="0.25">
      <c r="A462" s="14">
        <v>19085</v>
      </c>
      <c r="B462">
        <v>12760</v>
      </c>
      <c r="C462">
        <v>60733</v>
      </c>
      <c r="D462">
        <v>276717</v>
      </c>
      <c r="E462">
        <v>43583</v>
      </c>
      <c r="F462">
        <v>12760</v>
      </c>
      <c r="G462">
        <v>39963</v>
      </c>
      <c r="H462">
        <v>276717</v>
      </c>
      <c r="I462">
        <v>43583</v>
      </c>
    </row>
    <row r="463" spans="1:9" x14ac:dyDescent="0.25">
      <c r="A463" s="14">
        <v>19115</v>
      </c>
      <c r="B463">
        <v>17080</v>
      </c>
      <c r="C463">
        <v>60733</v>
      </c>
      <c r="D463">
        <v>276717</v>
      </c>
      <c r="E463">
        <v>43583</v>
      </c>
      <c r="F463">
        <v>17080</v>
      </c>
      <c r="G463">
        <v>41420</v>
      </c>
      <c r="H463">
        <v>276717</v>
      </c>
      <c r="I463">
        <v>43583</v>
      </c>
    </row>
    <row r="464" spans="1:9" x14ac:dyDescent="0.25">
      <c r="A464" s="14">
        <v>19146</v>
      </c>
      <c r="B464">
        <v>14210</v>
      </c>
      <c r="C464">
        <v>60733</v>
      </c>
      <c r="D464">
        <v>276717</v>
      </c>
      <c r="E464">
        <v>43583</v>
      </c>
      <c r="F464">
        <v>14210</v>
      </c>
      <c r="G464">
        <v>46886</v>
      </c>
      <c r="H464">
        <v>276717</v>
      </c>
      <c r="I464">
        <v>43583</v>
      </c>
    </row>
    <row r="465" spans="1:9" x14ac:dyDescent="0.25">
      <c r="A465" s="14">
        <v>19176</v>
      </c>
      <c r="B465">
        <v>12970</v>
      </c>
      <c r="C465">
        <v>60733</v>
      </c>
      <c r="D465">
        <v>276717</v>
      </c>
      <c r="E465">
        <v>43583</v>
      </c>
      <c r="F465">
        <v>12970</v>
      </c>
      <c r="G465">
        <v>56724</v>
      </c>
      <c r="H465">
        <v>276717</v>
      </c>
      <c r="I465">
        <v>43583</v>
      </c>
    </row>
    <row r="466" spans="1:9" x14ac:dyDescent="0.25">
      <c r="A466" s="14">
        <v>19207</v>
      </c>
      <c r="B466">
        <v>12950</v>
      </c>
      <c r="C466">
        <v>60733</v>
      </c>
      <c r="D466">
        <v>276717</v>
      </c>
      <c r="E466">
        <v>43583</v>
      </c>
      <c r="F466">
        <v>12950</v>
      </c>
      <c r="G466">
        <v>42513</v>
      </c>
      <c r="H466">
        <v>276717</v>
      </c>
      <c r="I466">
        <v>43583</v>
      </c>
    </row>
    <row r="467" spans="1:9" x14ac:dyDescent="0.25">
      <c r="A467" s="14">
        <v>19238</v>
      </c>
      <c r="B467">
        <v>24320</v>
      </c>
      <c r="C467">
        <v>60733</v>
      </c>
      <c r="D467">
        <v>276717</v>
      </c>
      <c r="E467">
        <v>43583</v>
      </c>
      <c r="F467">
        <v>24320</v>
      </c>
      <c r="G467">
        <v>28302</v>
      </c>
      <c r="H467">
        <v>276717</v>
      </c>
      <c r="I467">
        <v>43583</v>
      </c>
    </row>
    <row r="468" spans="1:9" x14ac:dyDescent="0.25">
      <c r="A468" s="14">
        <v>19268</v>
      </c>
      <c r="B468">
        <v>18920</v>
      </c>
      <c r="C468">
        <v>60733</v>
      </c>
      <c r="D468">
        <v>276717</v>
      </c>
      <c r="E468">
        <v>43583</v>
      </c>
      <c r="F468">
        <v>18920</v>
      </c>
      <c r="G468">
        <v>6802</v>
      </c>
      <c r="H468">
        <v>276717</v>
      </c>
      <c r="I468">
        <v>43583</v>
      </c>
    </row>
    <row r="469" spans="1:9" x14ac:dyDescent="0.25">
      <c r="A469" s="14">
        <v>19299</v>
      </c>
      <c r="B469">
        <v>13610</v>
      </c>
      <c r="C469">
        <v>60733</v>
      </c>
      <c r="D469">
        <v>276717</v>
      </c>
      <c r="E469">
        <v>43583</v>
      </c>
      <c r="F469">
        <v>13610</v>
      </c>
      <c r="G469">
        <v>6438</v>
      </c>
      <c r="H469">
        <v>276717</v>
      </c>
      <c r="I469">
        <v>43583</v>
      </c>
    </row>
    <row r="470" spans="1:9" x14ac:dyDescent="0.25">
      <c r="A470" s="14">
        <v>19329</v>
      </c>
      <c r="B470">
        <v>9940</v>
      </c>
      <c r="C470">
        <v>60733</v>
      </c>
      <c r="D470">
        <v>276717</v>
      </c>
      <c r="E470">
        <v>43583</v>
      </c>
      <c r="F470">
        <v>9940</v>
      </c>
      <c r="G470">
        <v>2429</v>
      </c>
      <c r="H470">
        <v>276717</v>
      </c>
      <c r="I470">
        <v>43583</v>
      </c>
    </row>
    <row r="471" spans="1:9" x14ac:dyDescent="0.25">
      <c r="A471" s="14">
        <v>19360</v>
      </c>
      <c r="B471">
        <v>0</v>
      </c>
      <c r="C471">
        <v>63800</v>
      </c>
      <c r="D471">
        <v>287483</v>
      </c>
      <c r="E471">
        <v>44425</v>
      </c>
      <c r="F471">
        <v>0</v>
      </c>
      <c r="G471">
        <v>1403</v>
      </c>
      <c r="H471">
        <v>287483</v>
      </c>
      <c r="I471">
        <v>44425</v>
      </c>
    </row>
    <row r="472" spans="1:9" x14ac:dyDescent="0.25">
      <c r="A472" s="14">
        <v>19391</v>
      </c>
      <c r="B472">
        <v>5443</v>
      </c>
      <c r="C472">
        <v>63800</v>
      </c>
      <c r="D472">
        <v>287483</v>
      </c>
      <c r="E472">
        <v>44425</v>
      </c>
      <c r="F472">
        <v>5443</v>
      </c>
      <c r="G472">
        <v>21309</v>
      </c>
      <c r="H472">
        <v>287483</v>
      </c>
      <c r="I472">
        <v>44425</v>
      </c>
    </row>
    <row r="473" spans="1:9" x14ac:dyDescent="0.25">
      <c r="A473" s="14">
        <v>19419</v>
      </c>
      <c r="B473">
        <v>21004</v>
      </c>
      <c r="C473">
        <v>63800</v>
      </c>
      <c r="D473">
        <v>287483</v>
      </c>
      <c r="E473">
        <v>44425</v>
      </c>
      <c r="F473">
        <v>21004</v>
      </c>
      <c r="G473">
        <v>32027</v>
      </c>
      <c r="H473">
        <v>287483</v>
      </c>
      <c r="I473">
        <v>44425</v>
      </c>
    </row>
    <row r="474" spans="1:9" x14ac:dyDescent="0.25">
      <c r="A474" s="14">
        <v>19450</v>
      </c>
      <c r="B474">
        <v>26422</v>
      </c>
      <c r="C474">
        <v>63800</v>
      </c>
      <c r="D474">
        <v>287483</v>
      </c>
      <c r="E474">
        <v>44425</v>
      </c>
      <c r="F474">
        <v>26422</v>
      </c>
      <c r="G474">
        <v>41980</v>
      </c>
      <c r="H474">
        <v>287483</v>
      </c>
      <c r="I474">
        <v>44425</v>
      </c>
    </row>
    <row r="475" spans="1:9" x14ac:dyDescent="0.25">
      <c r="A475" s="14">
        <v>19480</v>
      </c>
      <c r="B475">
        <v>23533</v>
      </c>
      <c r="C475">
        <v>63800</v>
      </c>
      <c r="D475">
        <v>287483</v>
      </c>
      <c r="E475">
        <v>44425</v>
      </c>
      <c r="F475">
        <v>23533</v>
      </c>
      <c r="G475">
        <v>43511</v>
      </c>
      <c r="H475">
        <v>287483</v>
      </c>
      <c r="I475">
        <v>44425</v>
      </c>
    </row>
    <row r="476" spans="1:9" x14ac:dyDescent="0.25">
      <c r="A476" s="14">
        <v>19511</v>
      </c>
      <c r="B476">
        <v>13278</v>
      </c>
      <c r="C476">
        <v>63800</v>
      </c>
      <c r="D476">
        <v>287483</v>
      </c>
      <c r="E476">
        <v>44425</v>
      </c>
      <c r="F476">
        <v>13278</v>
      </c>
      <c r="G476">
        <v>49253</v>
      </c>
      <c r="H476">
        <v>287483</v>
      </c>
      <c r="I476">
        <v>44425</v>
      </c>
    </row>
    <row r="477" spans="1:9" x14ac:dyDescent="0.25">
      <c r="A477" s="14">
        <v>19541</v>
      </c>
      <c r="B477">
        <v>22916</v>
      </c>
      <c r="C477">
        <v>63800</v>
      </c>
      <c r="D477">
        <v>287483</v>
      </c>
      <c r="E477">
        <v>44425</v>
      </c>
      <c r="F477">
        <v>22916</v>
      </c>
      <c r="G477">
        <v>59589</v>
      </c>
      <c r="H477">
        <v>287483</v>
      </c>
      <c r="I477">
        <v>44425</v>
      </c>
    </row>
    <row r="478" spans="1:9" x14ac:dyDescent="0.25">
      <c r="A478" s="14">
        <v>19572</v>
      </c>
      <c r="B478">
        <v>33521</v>
      </c>
      <c r="C478">
        <v>63800</v>
      </c>
      <c r="D478">
        <v>287483</v>
      </c>
      <c r="E478">
        <v>44425</v>
      </c>
      <c r="F478">
        <v>33521</v>
      </c>
      <c r="G478">
        <v>44665</v>
      </c>
      <c r="H478">
        <v>287483</v>
      </c>
      <c r="I478">
        <v>44425</v>
      </c>
    </row>
    <row r="479" spans="1:9" x14ac:dyDescent="0.25">
      <c r="A479" s="14">
        <v>19603</v>
      </c>
      <c r="B479">
        <v>34281</v>
      </c>
      <c r="C479">
        <v>63800</v>
      </c>
      <c r="D479">
        <v>287483</v>
      </c>
      <c r="E479">
        <v>44425</v>
      </c>
      <c r="F479">
        <v>34281</v>
      </c>
      <c r="G479">
        <v>29731</v>
      </c>
      <c r="H479">
        <v>287483</v>
      </c>
      <c r="I479">
        <v>44425</v>
      </c>
    </row>
    <row r="480" spans="1:9" x14ac:dyDescent="0.25">
      <c r="A480" s="14">
        <v>19633</v>
      </c>
      <c r="B480">
        <v>24714</v>
      </c>
      <c r="C480">
        <v>63800</v>
      </c>
      <c r="D480">
        <v>287483</v>
      </c>
      <c r="E480">
        <v>44425</v>
      </c>
      <c r="F480">
        <v>24714</v>
      </c>
      <c r="G480">
        <v>7145</v>
      </c>
      <c r="H480">
        <v>287483</v>
      </c>
      <c r="I480">
        <v>44425</v>
      </c>
    </row>
    <row r="481" spans="1:9" x14ac:dyDescent="0.25">
      <c r="A481" s="14">
        <v>19664</v>
      </c>
      <c r="B481">
        <v>9934</v>
      </c>
      <c r="C481">
        <v>63800</v>
      </c>
      <c r="D481">
        <v>287483</v>
      </c>
      <c r="E481">
        <v>44425</v>
      </c>
      <c r="F481">
        <v>9934</v>
      </c>
      <c r="G481">
        <v>6763</v>
      </c>
      <c r="H481">
        <v>287483</v>
      </c>
      <c r="I481">
        <v>44425</v>
      </c>
    </row>
    <row r="482" spans="1:9" x14ac:dyDescent="0.25">
      <c r="A482" s="14">
        <v>19694</v>
      </c>
      <c r="B482">
        <v>13271</v>
      </c>
      <c r="C482">
        <v>63800</v>
      </c>
      <c r="D482">
        <v>287483</v>
      </c>
      <c r="E482">
        <v>44425</v>
      </c>
      <c r="F482">
        <v>13271</v>
      </c>
      <c r="G482">
        <v>2552</v>
      </c>
      <c r="H482">
        <v>287483</v>
      </c>
      <c r="I482">
        <v>44425</v>
      </c>
    </row>
    <row r="483" spans="1:9" x14ac:dyDescent="0.25">
      <c r="A483" s="14">
        <v>19725</v>
      </c>
      <c r="B483">
        <v>11729</v>
      </c>
      <c r="C483">
        <v>71758</v>
      </c>
      <c r="D483">
        <v>267750</v>
      </c>
      <c r="E483">
        <v>48583</v>
      </c>
      <c r="F483">
        <v>11729</v>
      </c>
      <c r="G483">
        <v>1579</v>
      </c>
      <c r="H483">
        <v>267750</v>
      </c>
      <c r="I483">
        <v>48583</v>
      </c>
    </row>
    <row r="484" spans="1:9" x14ac:dyDescent="0.25">
      <c r="A484" s="14">
        <v>19756</v>
      </c>
      <c r="B484">
        <v>11792</v>
      </c>
      <c r="C484">
        <v>71758</v>
      </c>
      <c r="D484">
        <v>267750</v>
      </c>
      <c r="E484">
        <v>48583</v>
      </c>
      <c r="F484">
        <v>11792</v>
      </c>
      <c r="G484">
        <v>23972</v>
      </c>
      <c r="H484">
        <v>267750</v>
      </c>
      <c r="I484">
        <v>48583</v>
      </c>
    </row>
    <row r="485" spans="1:9" x14ac:dyDescent="0.25">
      <c r="A485" s="14">
        <v>19784</v>
      </c>
      <c r="B485">
        <v>24132</v>
      </c>
      <c r="C485">
        <v>71758</v>
      </c>
      <c r="D485">
        <v>267750</v>
      </c>
      <c r="E485">
        <v>48583</v>
      </c>
      <c r="F485">
        <v>24132</v>
      </c>
      <c r="G485">
        <v>36023</v>
      </c>
      <c r="H485">
        <v>267750</v>
      </c>
      <c r="I485">
        <v>48583</v>
      </c>
    </row>
    <row r="486" spans="1:9" x14ac:dyDescent="0.25">
      <c r="A486" s="14">
        <v>19815</v>
      </c>
      <c r="B486">
        <v>22251</v>
      </c>
      <c r="C486">
        <v>71758</v>
      </c>
      <c r="D486">
        <v>267750</v>
      </c>
      <c r="E486">
        <v>48583</v>
      </c>
      <c r="F486">
        <v>22251</v>
      </c>
      <c r="G486">
        <v>47218</v>
      </c>
      <c r="H486">
        <v>267750</v>
      </c>
      <c r="I486">
        <v>48583</v>
      </c>
    </row>
    <row r="487" spans="1:9" x14ac:dyDescent="0.25">
      <c r="A487" s="14">
        <v>19845</v>
      </c>
      <c r="B487">
        <v>31165</v>
      </c>
      <c r="C487">
        <v>71758</v>
      </c>
      <c r="D487">
        <v>267750</v>
      </c>
      <c r="E487">
        <v>48583</v>
      </c>
      <c r="F487">
        <v>31165</v>
      </c>
      <c r="G487">
        <v>48940</v>
      </c>
      <c r="H487">
        <v>267750</v>
      </c>
      <c r="I487">
        <v>48583</v>
      </c>
    </row>
    <row r="488" spans="1:9" x14ac:dyDescent="0.25">
      <c r="A488" s="14">
        <v>19876</v>
      </c>
      <c r="B488">
        <v>23447</v>
      </c>
      <c r="C488">
        <v>71758</v>
      </c>
      <c r="D488">
        <v>267750</v>
      </c>
      <c r="E488">
        <v>48583</v>
      </c>
      <c r="F488">
        <v>23447</v>
      </c>
      <c r="G488">
        <v>55398</v>
      </c>
      <c r="H488">
        <v>267750</v>
      </c>
      <c r="I488">
        <v>48583</v>
      </c>
    </row>
    <row r="489" spans="1:9" x14ac:dyDescent="0.25">
      <c r="A489" s="14">
        <v>19906</v>
      </c>
      <c r="B489">
        <v>36405</v>
      </c>
      <c r="C489">
        <v>71758</v>
      </c>
      <c r="D489">
        <v>267750</v>
      </c>
      <c r="E489">
        <v>48583</v>
      </c>
      <c r="F489">
        <v>36405</v>
      </c>
      <c r="G489">
        <v>67023</v>
      </c>
      <c r="H489">
        <v>267750</v>
      </c>
      <c r="I489">
        <v>48583</v>
      </c>
    </row>
    <row r="490" spans="1:9" x14ac:dyDescent="0.25">
      <c r="A490" s="14">
        <v>19937</v>
      </c>
      <c r="B490">
        <v>37099</v>
      </c>
      <c r="C490">
        <v>71758</v>
      </c>
      <c r="D490">
        <v>267750</v>
      </c>
      <c r="E490">
        <v>48583</v>
      </c>
      <c r="F490">
        <v>37099</v>
      </c>
      <c r="G490">
        <v>50231</v>
      </c>
      <c r="H490">
        <v>267750</v>
      </c>
      <c r="I490">
        <v>48583</v>
      </c>
    </row>
    <row r="491" spans="1:9" x14ac:dyDescent="0.25">
      <c r="A491" s="14">
        <v>19968</v>
      </c>
      <c r="B491">
        <v>35733</v>
      </c>
      <c r="C491">
        <v>71758</v>
      </c>
      <c r="D491">
        <v>267750</v>
      </c>
      <c r="E491">
        <v>48583</v>
      </c>
      <c r="F491">
        <v>35733</v>
      </c>
      <c r="G491">
        <v>33440</v>
      </c>
      <c r="H491">
        <v>267750</v>
      </c>
      <c r="I491">
        <v>48583</v>
      </c>
    </row>
    <row r="492" spans="1:9" x14ac:dyDescent="0.25">
      <c r="A492" s="14">
        <v>19998</v>
      </c>
      <c r="B492">
        <v>34926</v>
      </c>
      <c r="C492">
        <v>71758</v>
      </c>
      <c r="D492">
        <v>267750</v>
      </c>
      <c r="E492">
        <v>48583</v>
      </c>
      <c r="F492">
        <v>34926</v>
      </c>
      <c r="G492">
        <v>8037</v>
      </c>
      <c r="H492">
        <v>267750</v>
      </c>
      <c r="I492">
        <v>48583</v>
      </c>
    </row>
    <row r="493" spans="1:9" x14ac:dyDescent="0.25">
      <c r="A493" s="14">
        <v>20029</v>
      </c>
      <c r="B493">
        <v>35471</v>
      </c>
      <c r="C493">
        <v>71758</v>
      </c>
      <c r="D493">
        <v>267750</v>
      </c>
      <c r="E493">
        <v>48583</v>
      </c>
      <c r="F493">
        <v>35471</v>
      </c>
      <c r="G493">
        <v>7607</v>
      </c>
      <c r="H493">
        <v>267750</v>
      </c>
      <c r="I493">
        <v>48583</v>
      </c>
    </row>
    <row r="494" spans="1:9" x14ac:dyDescent="0.25">
      <c r="A494" s="14">
        <v>20059</v>
      </c>
      <c r="B494">
        <v>37006</v>
      </c>
      <c r="C494">
        <v>71758</v>
      </c>
      <c r="D494">
        <v>267750</v>
      </c>
      <c r="E494">
        <v>48583</v>
      </c>
      <c r="F494">
        <v>37006</v>
      </c>
      <c r="G494">
        <v>2871</v>
      </c>
      <c r="H494">
        <v>267750</v>
      </c>
      <c r="I494">
        <v>48583</v>
      </c>
    </row>
    <row r="495" spans="1:9" x14ac:dyDescent="0.25">
      <c r="A495" s="14">
        <v>20090</v>
      </c>
      <c r="B495">
        <v>25284</v>
      </c>
      <c r="C495">
        <v>67642</v>
      </c>
      <c r="D495">
        <v>258392</v>
      </c>
      <c r="E495">
        <v>50492</v>
      </c>
      <c r="F495">
        <v>25284</v>
      </c>
      <c r="G495">
        <v>1383</v>
      </c>
      <c r="H495">
        <v>258392</v>
      </c>
      <c r="I495">
        <v>50492</v>
      </c>
    </row>
    <row r="496" spans="1:9" x14ac:dyDescent="0.25">
      <c r="A496" s="14">
        <v>20121</v>
      </c>
      <c r="B496">
        <v>29993</v>
      </c>
      <c r="C496">
        <v>67642</v>
      </c>
      <c r="D496">
        <v>258392</v>
      </c>
      <c r="E496">
        <v>50492</v>
      </c>
      <c r="F496">
        <v>29993</v>
      </c>
      <c r="G496">
        <v>22065</v>
      </c>
      <c r="H496">
        <v>258392</v>
      </c>
      <c r="I496">
        <v>50492</v>
      </c>
    </row>
    <row r="497" spans="1:9" x14ac:dyDescent="0.25">
      <c r="A497" s="14">
        <v>20149</v>
      </c>
      <c r="B497">
        <v>39166</v>
      </c>
      <c r="C497">
        <v>67642</v>
      </c>
      <c r="D497">
        <v>258392</v>
      </c>
      <c r="E497">
        <v>50492</v>
      </c>
      <c r="F497">
        <v>39166</v>
      </c>
      <c r="G497">
        <v>33201</v>
      </c>
      <c r="H497">
        <v>258392</v>
      </c>
      <c r="I497">
        <v>50492</v>
      </c>
    </row>
    <row r="498" spans="1:9" x14ac:dyDescent="0.25">
      <c r="A498" s="14">
        <v>20180</v>
      </c>
      <c r="B498">
        <v>34698</v>
      </c>
      <c r="C498">
        <v>67642</v>
      </c>
      <c r="D498">
        <v>258392</v>
      </c>
      <c r="E498">
        <v>50492</v>
      </c>
      <c r="F498">
        <v>34698</v>
      </c>
      <c r="G498">
        <v>43542</v>
      </c>
      <c r="H498">
        <v>258392</v>
      </c>
      <c r="I498">
        <v>50492</v>
      </c>
    </row>
    <row r="499" spans="1:9" x14ac:dyDescent="0.25">
      <c r="A499" s="14">
        <v>20210</v>
      </c>
      <c r="B499">
        <v>34163</v>
      </c>
      <c r="C499">
        <v>67642</v>
      </c>
      <c r="D499">
        <v>258392</v>
      </c>
      <c r="E499">
        <v>50492</v>
      </c>
      <c r="F499">
        <v>34163</v>
      </c>
      <c r="G499">
        <v>45133</v>
      </c>
      <c r="H499">
        <v>258392</v>
      </c>
      <c r="I499">
        <v>50492</v>
      </c>
    </row>
    <row r="500" spans="1:9" x14ac:dyDescent="0.25">
      <c r="A500" s="14">
        <v>20241</v>
      </c>
      <c r="B500">
        <v>37731</v>
      </c>
      <c r="C500">
        <v>67642</v>
      </c>
      <c r="D500">
        <v>258392</v>
      </c>
      <c r="E500">
        <v>50492</v>
      </c>
      <c r="F500">
        <v>37731</v>
      </c>
      <c r="G500">
        <v>51099</v>
      </c>
      <c r="H500">
        <v>258392</v>
      </c>
      <c r="I500">
        <v>50492</v>
      </c>
    </row>
    <row r="501" spans="1:9" x14ac:dyDescent="0.25">
      <c r="A501" s="14">
        <v>20271</v>
      </c>
      <c r="B501">
        <v>32794</v>
      </c>
      <c r="C501">
        <v>67642</v>
      </c>
      <c r="D501">
        <v>258392</v>
      </c>
      <c r="E501">
        <v>50492</v>
      </c>
      <c r="F501">
        <v>32794</v>
      </c>
      <c r="G501">
        <v>61838</v>
      </c>
      <c r="H501">
        <v>258392</v>
      </c>
      <c r="I501">
        <v>50492</v>
      </c>
    </row>
    <row r="502" spans="1:9" x14ac:dyDescent="0.25">
      <c r="A502" s="14">
        <v>20302</v>
      </c>
      <c r="B502">
        <v>36123</v>
      </c>
      <c r="C502">
        <v>67642</v>
      </c>
      <c r="D502">
        <v>258392</v>
      </c>
      <c r="E502">
        <v>50492</v>
      </c>
      <c r="F502">
        <v>36123</v>
      </c>
      <c r="G502">
        <v>46326</v>
      </c>
      <c r="H502">
        <v>258392</v>
      </c>
      <c r="I502">
        <v>50492</v>
      </c>
    </row>
    <row r="503" spans="1:9" x14ac:dyDescent="0.25">
      <c r="A503" s="14">
        <v>20333</v>
      </c>
      <c r="B503">
        <v>35521</v>
      </c>
      <c r="C503">
        <v>67642</v>
      </c>
      <c r="D503">
        <v>258392</v>
      </c>
      <c r="E503">
        <v>50492</v>
      </c>
      <c r="F503">
        <v>35521</v>
      </c>
      <c r="G503">
        <v>30815</v>
      </c>
      <c r="H503">
        <v>258392</v>
      </c>
      <c r="I503">
        <v>50492</v>
      </c>
    </row>
    <row r="504" spans="1:9" x14ac:dyDescent="0.25">
      <c r="A504" s="14">
        <v>20363</v>
      </c>
      <c r="B504">
        <v>39466</v>
      </c>
      <c r="C504">
        <v>67642</v>
      </c>
      <c r="D504">
        <v>258392</v>
      </c>
      <c r="E504">
        <v>50492</v>
      </c>
      <c r="F504">
        <v>39466</v>
      </c>
      <c r="G504">
        <v>7582</v>
      </c>
      <c r="H504">
        <v>258392</v>
      </c>
      <c r="I504">
        <v>50492</v>
      </c>
    </row>
    <row r="505" spans="1:9" x14ac:dyDescent="0.25">
      <c r="A505" s="14">
        <v>20394</v>
      </c>
      <c r="B505">
        <v>35824</v>
      </c>
      <c r="C505">
        <v>67642</v>
      </c>
      <c r="D505">
        <v>258392</v>
      </c>
      <c r="E505">
        <v>50492</v>
      </c>
      <c r="F505">
        <v>35824</v>
      </c>
      <c r="G505">
        <v>6951</v>
      </c>
      <c r="H505">
        <v>258392</v>
      </c>
      <c r="I505">
        <v>50492</v>
      </c>
    </row>
    <row r="506" spans="1:9" x14ac:dyDescent="0.25">
      <c r="A506" s="14">
        <v>20424</v>
      </c>
      <c r="B506">
        <v>36317</v>
      </c>
      <c r="C506">
        <v>67642</v>
      </c>
      <c r="D506">
        <v>258392</v>
      </c>
      <c r="E506">
        <v>50492</v>
      </c>
      <c r="F506">
        <v>36317</v>
      </c>
      <c r="G506">
        <v>2576</v>
      </c>
      <c r="H506">
        <v>258392</v>
      </c>
      <c r="I506">
        <v>50492</v>
      </c>
    </row>
    <row r="507" spans="1:9" x14ac:dyDescent="0.25">
      <c r="A507" s="14">
        <v>20455</v>
      </c>
      <c r="B507">
        <v>29887</v>
      </c>
      <c r="C507">
        <v>78925</v>
      </c>
      <c r="D507">
        <v>256258</v>
      </c>
      <c r="E507">
        <v>48283</v>
      </c>
      <c r="F507">
        <v>29887</v>
      </c>
      <c r="G507">
        <v>1613</v>
      </c>
      <c r="H507">
        <v>256258</v>
      </c>
      <c r="I507">
        <v>48283</v>
      </c>
    </row>
    <row r="508" spans="1:9" x14ac:dyDescent="0.25">
      <c r="A508" s="14">
        <v>20486</v>
      </c>
      <c r="B508">
        <v>34387</v>
      </c>
      <c r="C508">
        <v>78925</v>
      </c>
      <c r="D508">
        <v>256258</v>
      </c>
      <c r="E508">
        <v>48283</v>
      </c>
      <c r="F508">
        <v>34387</v>
      </c>
      <c r="G508">
        <v>25745</v>
      </c>
      <c r="H508">
        <v>256258</v>
      </c>
      <c r="I508">
        <v>48283</v>
      </c>
    </row>
    <row r="509" spans="1:9" x14ac:dyDescent="0.25">
      <c r="A509" s="14">
        <v>20515</v>
      </c>
      <c r="B509">
        <v>35208</v>
      </c>
      <c r="C509">
        <v>78925</v>
      </c>
      <c r="D509">
        <v>256258</v>
      </c>
      <c r="E509">
        <v>48283</v>
      </c>
      <c r="F509">
        <v>35208</v>
      </c>
      <c r="G509">
        <v>38739</v>
      </c>
      <c r="H509">
        <v>256258</v>
      </c>
      <c r="I509">
        <v>48283</v>
      </c>
    </row>
    <row r="510" spans="1:9" x14ac:dyDescent="0.25">
      <c r="A510" s="14">
        <v>20546</v>
      </c>
      <c r="B510">
        <v>37284</v>
      </c>
      <c r="C510">
        <v>78925</v>
      </c>
      <c r="D510">
        <v>256258</v>
      </c>
      <c r="E510">
        <v>48283</v>
      </c>
      <c r="F510">
        <v>37284</v>
      </c>
      <c r="G510">
        <v>50805</v>
      </c>
      <c r="H510">
        <v>256258</v>
      </c>
      <c r="I510">
        <v>48283</v>
      </c>
    </row>
    <row r="511" spans="1:9" x14ac:dyDescent="0.25">
      <c r="A511" s="14">
        <v>20576</v>
      </c>
      <c r="B511">
        <v>33028</v>
      </c>
      <c r="C511">
        <v>78925</v>
      </c>
      <c r="D511">
        <v>256258</v>
      </c>
      <c r="E511">
        <v>48283</v>
      </c>
      <c r="F511">
        <v>33028</v>
      </c>
      <c r="G511">
        <v>52662</v>
      </c>
      <c r="H511">
        <v>256258</v>
      </c>
      <c r="I511">
        <v>48283</v>
      </c>
    </row>
    <row r="512" spans="1:9" x14ac:dyDescent="0.25">
      <c r="A512" s="14">
        <v>20607</v>
      </c>
      <c r="B512">
        <v>35758</v>
      </c>
      <c r="C512">
        <v>78925</v>
      </c>
      <c r="D512">
        <v>256258</v>
      </c>
      <c r="E512">
        <v>48283</v>
      </c>
      <c r="F512">
        <v>35758</v>
      </c>
      <c r="G512">
        <v>59623</v>
      </c>
      <c r="H512">
        <v>256258</v>
      </c>
      <c r="I512">
        <v>48283</v>
      </c>
    </row>
    <row r="513" spans="1:9" x14ac:dyDescent="0.25">
      <c r="A513" s="14">
        <v>20637</v>
      </c>
      <c r="B513">
        <v>36754</v>
      </c>
      <c r="C513">
        <v>78925</v>
      </c>
      <c r="D513">
        <v>256258</v>
      </c>
      <c r="E513">
        <v>48283</v>
      </c>
      <c r="F513">
        <v>36754</v>
      </c>
      <c r="G513">
        <v>72153</v>
      </c>
      <c r="H513">
        <v>256258</v>
      </c>
      <c r="I513">
        <v>48283</v>
      </c>
    </row>
    <row r="514" spans="1:9" x14ac:dyDescent="0.25">
      <c r="A514" s="14">
        <v>20668</v>
      </c>
      <c r="B514">
        <v>44916</v>
      </c>
      <c r="C514">
        <v>78925</v>
      </c>
      <c r="D514">
        <v>256258</v>
      </c>
      <c r="E514">
        <v>48283</v>
      </c>
      <c r="F514">
        <v>44916</v>
      </c>
      <c r="G514">
        <v>54054</v>
      </c>
      <c r="H514">
        <v>256258</v>
      </c>
      <c r="I514">
        <v>48283</v>
      </c>
    </row>
    <row r="515" spans="1:9" x14ac:dyDescent="0.25">
      <c r="A515" s="14">
        <v>20699</v>
      </c>
      <c r="B515">
        <v>47620</v>
      </c>
      <c r="C515">
        <v>78925</v>
      </c>
      <c r="D515">
        <v>256258</v>
      </c>
      <c r="E515">
        <v>48283</v>
      </c>
      <c r="F515">
        <v>47620</v>
      </c>
      <c r="G515">
        <v>35955</v>
      </c>
      <c r="H515">
        <v>256258</v>
      </c>
      <c r="I515">
        <v>48283</v>
      </c>
    </row>
    <row r="516" spans="1:9" x14ac:dyDescent="0.25">
      <c r="A516" s="14">
        <v>20729</v>
      </c>
      <c r="B516">
        <v>49699</v>
      </c>
      <c r="C516">
        <v>78925</v>
      </c>
      <c r="D516">
        <v>256258</v>
      </c>
      <c r="E516">
        <v>48283</v>
      </c>
      <c r="F516">
        <v>49699</v>
      </c>
      <c r="G516">
        <v>8574</v>
      </c>
      <c r="H516">
        <v>256258</v>
      </c>
      <c r="I516">
        <v>48283</v>
      </c>
    </row>
    <row r="517" spans="1:9" x14ac:dyDescent="0.25">
      <c r="A517" s="14">
        <v>20760</v>
      </c>
      <c r="B517">
        <v>47451</v>
      </c>
      <c r="C517">
        <v>78925</v>
      </c>
      <c r="D517">
        <v>256258</v>
      </c>
      <c r="E517">
        <v>48283</v>
      </c>
      <c r="F517">
        <v>47451</v>
      </c>
      <c r="G517">
        <v>8110</v>
      </c>
      <c r="H517">
        <v>256258</v>
      </c>
      <c r="I517">
        <v>48283</v>
      </c>
    </row>
    <row r="518" spans="1:9" x14ac:dyDescent="0.25">
      <c r="A518" s="14">
        <v>20790</v>
      </c>
      <c r="B518">
        <v>49501</v>
      </c>
      <c r="C518">
        <v>78925</v>
      </c>
      <c r="D518">
        <v>256258</v>
      </c>
      <c r="E518">
        <v>48283</v>
      </c>
      <c r="F518">
        <v>49501</v>
      </c>
      <c r="G518">
        <v>3005</v>
      </c>
      <c r="H518">
        <v>256258</v>
      </c>
      <c r="I518">
        <v>48283</v>
      </c>
    </row>
    <row r="519" spans="1:9" x14ac:dyDescent="0.25">
      <c r="A519" s="14">
        <v>20821</v>
      </c>
      <c r="B519">
        <v>48151</v>
      </c>
      <c r="C519">
        <v>68700</v>
      </c>
      <c r="D519">
        <v>246083</v>
      </c>
      <c r="E519">
        <v>43725</v>
      </c>
      <c r="F519">
        <v>48151</v>
      </c>
      <c r="G519">
        <v>1404</v>
      </c>
      <c r="H519">
        <v>246083</v>
      </c>
      <c r="I519">
        <v>43725</v>
      </c>
    </row>
    <row r="520" spans="1:9" x14ac:dyDescent="0.25">
      <c r="A520" s="14">
        <v>20852</v>
      </c>
      <c r="B520">
        <v>41801</v>
      </c>
      <c r="C520">
        <v>68700</v>
      </c>
      <c r="D520">
        <v>246083</v>
      </c>
      <c r="E520">
        <v>43725</v>
      </c>
      <c r="F520">
        <v>41801</v>
      </c>
      <c r="G520">
        <v>22410</v>
      </c>
      <c r="H520">
        <v>246083</v>
      </c>
      <c r="I520">
        <v>43725</v>
      </c>
    </row>
    <row r="521" spans="1:9" x14ac:dyDescent="0.25">
      <c r="A521" s="14">
        <v>20880</v>
      </c>
      <c r="B521">
        <v>51016</v>
      </c>
      <c r="C521">
        <v>68700</v>
      </c>
      <c r="D521">
        <v>246083</v>
      </c>
      <c r="E521">
        <v>43725</v>
      </c>
      <c r="F521">
        <v>51016</v>
      </c>
      <c r="G521">
        <v>33721</v>
      </c>
      <c r="H521">
        <v>246083</v>
      </c>
      <c r="I521">
        <v>43725</v>
      </c>
    </row>
    <row r="522" spans="1:9" x14ac:dyDescent="0.25">
      <c r="A522" s="14">
        <v>20911</v>
      </c>
      <c r="B522">
        <v>43540</v>
      </c>
      <c r="C522">
        <v>68700</v>
      </c>
      <c r="D522">
        <v>246083</v>
      </c>
      <c r="E522">
        <v>43725</v>
      </c>
      <c r="F522">
        <v>43540</v>
      </c>
      <c r="G522">
        <v>44224</v>
      </c>
      <c r="H522">
        <v>246083</v>
      </c>
      <c r="I522">
        <v>43725</v>
      </c>
    </row>
    <row r="523" spans="1:9" x14ac:dyDescent="0.25">
      <c r="A523" s="14">
        <v>20941</v>
      </c>
      <c r="B523">
        <v>57852</v>
      </c>
      <c r="C523">
        <v>68700</v>
      </c>
      <c r="D523">
        <v>246083</v>
      </c>
      <c r="E523">
        <v>43725</v>
      </c>
      <c r="F523">
        <v>57852</v>
      </c>
      <c r="G523">
        <v>45840</v>
      </c>
      <c r="H523">
        <v>246083</v>
      </c>
      <c r="I523">
        <v>43725</v>
      </c>
    </row>
    <row r="524" spans="1:9" x14ac:dyDescent="0.25">
      <c r="A524" s="14">
        <v>20972</v>
      </c>
      <c r="B524">
        <v>56334</v>
      </c>
      <c r="C524">
        <v>68700</v>
      </c>
      <c r="D524">
        <v>246083</v>
      </c>
      <c r="E524">
        <v>43725</v>
      </c>
      <c r="F524">
        <v>56334</v>
      </c>
      <c r="G524">
        <v>51899</v>
      </c>
      <c r="H524">
        <v>246083</v>
      </c>
      <c r="I524">
        <v>43725</v>
      </c>
    </row>
    <row r="525" spans="1:9" x14ac:dyDescent="0.25">
      <c r="A525" s="14">
        <v>21002</v>
      </c>
      <c r="B525">
        <v>56479</v>
      </c>
      <c r="C525">
        <v>68700</v>
      </c>
      <c r="D525">
        <v>246083</v>
      </c>
      <c r="E525">
        <v>43725</v>
      </c>
      <c r="F525">
        <v>56479</v>
      </c>
      <c r="G525">
        <v>62806</v>
      </c>
      <c r="H525">
        <v>246083</v>
      </c>
      <c r="I525">
        <v>43725</v>
      </c>
    </row>
    <row r="526" spans="1:9" x14ac:dyDescent="0.25">
      <c r="A526" s="14">
        <v>21033</v>
      </c>
      <c r="B526">
        <v>55970</v>
      </c>
      <c r="C526">
        <v>68700</v>
      </c>
      <c r="D526">
        <v>246083</v>
      </c>
      <c r="E526">
        <v>43725</v>
      </c>
      <c r="F526">
        <v>55970</v>
      </c>
      <c r="G526">
        <v>47052</v>
      </c>
      <c r="H526">
        <v>246083</v>
      </c>
      <c r="I526">
        <v>43725</v>
      </c>
    </row>
    <row r="527" spans="1:9" x14ac:dyDescent="0.25">
      <c r="A527" s="14">
        <v>21064</v>
      </c>
      <c r="B527">
        <v>49094</v>
      </c>
      <c r="C527">
        <v>68700</v>
      </c>
      <c r="D527">
        <v>246083</v>
      </c>
      <c r="E527">
        <v>43725</v>
      </c>
      <c r="F527">
        <v>49094</v>
      </c>
      <c r="G527">
        <v>31297</v>
      </c>
      <c r="H527">
        <v>246083</v>
      </c>
      <c r="I527">
        <v>43725</v>
      </c>
    </row>
    <row r="528" spans="1:9" x14ac:dyDescent="0.25">
      <c r="A528" s="14">
        <v>21094</v>
      </c>
      <c r="B528">
        <v>53928</v>
      </c>
      <c r="C528">
        <v>68700</v>
      </c>
      <c r="D528">
        <v>246083</v>
      </c>
      <c r="E528">
        <v>43725</v>
      </c>
      <c r="F528">
        <v>53928</v>
      </c>
      <c r="G528">
        <v>7464</v>
      </c>
      <c r="H528">
        <v>246083</v>
      </c>
      <c r="I528">
        <v>43725</v>
      </c>
    </row>
    <row r="529" spans="1:9" x14ac:dyDescent="0.25">
      <c r="A529" s="14">
        <v>21125</v>
      </c>
      <c r="B529">
        <v>52325</v>
      </c>
      <c r="C529">
        <v>68700</v>
      </c>
      <c r="D529">
        <v>246083</v>
      </c>
      <c r="E529">
        <v>43725</v>
      </c>
      <c r="F529">
        <v>52325</v>
      </c>
      <c r="G529">
        <v>7060</v>
      </c>
      <c r="H529">
        <v>246083</v>
      </c>
      <c r="I529">
        <v>43725</v>
      </c>
    </row>
    <row r="530" spans="1:9" x14ac:dyDescent="0.25">
      <c r="A530" s="14">
        <v>21155</v>
      </c>
      <c r="B530">
        <v>27493</v>
      </c>
      <c r="C530">
        <v>68700</v>
      </c>
      <c r="D530">
        <v>246083</v>
      </c>
      <c r="E530">
        <v>43725</v>
      </c>
      <c r="F530">
        <v>27493</v>
      </c>
      <c r="G530">
        <v>2616</v>
      </c>
      <c r="H530">
        <v>246083</v>
      </c>
      <c r="I530">
        <v>43725</v>
      </c>
    </row>
    <row r="531" spans="1:9" x14ac:dyDescent="0.25">
      <c r="A531" s="14">
        <v>21186</v>
      </c>
      <c r="B531">
        <v>26412</v>
      </c>
      <c r="C531">
        <v>72825</v>
      </c>
      <c r="D531">
        <v>242117</v>
      </c>
      <c r="E531">
        <v>43300</v>
      </c>
      <c r="F531">
        <v>26412</v>
      </c>
      <c r="G531">
        <v>1375</v>
      </c>
      <c r="H531">
        <v>242117</v>
      </c>
      <c r="I531">
        <v>43300</v>
      </c>
    </row>
    <row r="532" spans="1:9" x14ac:dyDescent="0.25">
      <c r="A532" s="14">
        <v>21217</v>
      </c>
      <c r="B532">
        <v>40709</v>
      </c>
      <c r="C532">
        <v>72825</v>
      </c>
      <c r="D532">
        <v>242117</v>
      </c>
      <c r="E532">
        <v>43300</v>
      </c>
      <c r="F532">
        <v>40709</v>
      </c>
      <c r="G532">
        <v>23187</v>
      </c>
      <c r="H532">
        <v>242117</v>
      </c>
      <c r="I532">
        <v>43300</v>
      </c>
    </row>
    <row r="533" spans="1:9" x14ac:dyDescent="0.25">
      <c r="A533" s="14">
        <v>21245</v>
      </c>
      <c r="B533">
        <v>49888</v>
      </c>
      <c r="C533">
        <v>72825</v>
      </c>
      <c r="D533">
        <v>242117</v>
      </c>
      <c r="E533">
        <v>43300</v>
      </c>
      <c r="F533">
        <v>49888</v>
      </c>
      <c r="G533">
        <v>34932</v>
      </c>
      <c r="H533">
        <v>242117</v>
      </c>
      <c r="I533">
        <v>43300</v>
      </c>
    </row>
    <row r="534" spans="1:9" x14ac:dyDescent="0.25">
      <c r="A534" s="14">
        <v>21276</v>
      </c>
      <c r="B534">
        <v>32841</v>
      </c>
      <c r="C534">
        <v>72825</v>
      </c>
      <c r="D534">
        <v>242117</v>
      </c>
      <c r="E534">
        <v>43300</v>
      </c>
      <c r="F534">
        <v>32841</v>
      </c>
      <c r="G534">
        <v>45839</v>
      </c>
      <c r="H534">
        <v>242117</v>
      </c>
      <c r="I534">
        <v>43300</v>
      </c>
    </row>
    <row r="535" spans="1:9" x14ac:dyDescent="0.25">
      <c r="A535" s="14">
        <v>21306</v>
      </c>
      <c r="B535">
        <v>49851</v>
      </c>
      <c r="C535">
        <v>72825</v>
      </c>
      <c r="D535">
        <v>242117</v>
      </c>
      <c r="E535">
        <v>43300</v>
      </c>
      <c r="F535">
        <v>49851</v>
      </c>
      <c r="G535">
        <v>47517</v>
      </c>
      <c r="H535">
        <v>242117</v>
      </c>
      <c r="I535">
        <v>43300</v>
      </c>
    </row>
    <row r="536" spans="1:9" x14ac:dyDescent="0.25">
      <c r="A536" s="14">
        <v>21337</v>
      </c>
      <c r="B536">
        <v>50798</v>
      </c>
      <c r="C536">
        <v>72825</v>
      </c>
      <c r="D536">
        <v>242117</v>
      </c>
      <c r="E536">
        <v>43300</v>
      </c>
      <c r="F536">
        <v>50798</v>
      </c>
      <c r="G536">
        <v>53809</v>
      </c>
      <c r="H536">
        <v>242117</v>
      </c>
      <c r="I536">
        <v>43300</v>
      </c>
    </row>
    <row r="537" spans="1:9" x14ac:dyDescent="0.25">
      <c r="A537" s="14">
        <v>21367</v>
      </c>
      <c r="B537">
        <v>54812</v>
      </c>
      <c r="C537">
        <v>72825</v>
      </c>
      <c r="D537">
        <v>242117</v>
      </c>
      <c r="E537">
        <v>43300</v>
      </c>
      <c r="F537">
        <v>54812</v>
      </c>
      <c r="G537">
        <v>65135</v>
      </c>
      <c r="H537">
        <v>242117</v>
      </c>
      <c r="I537">
        <v>43300</v>
      </c>
    </row>
    <row r="538" spans="1:9" x14ac:dyDescent="0.25">
      <c r="A538" s="14">
        <v>21398</v>
      </c>
      <c r="B538">
        <v>54794</v>
      </c>
      <c r="C538">
        <v>72825</v>
      </c>
      <c r="D538">
        <v>242117</v>
      </c>
      <c r="E538">
        <v>43300</v>
      </c>
      <c r="F538">
        <v>54794</v>
      </c>
      <c r="G538">
        <v>48776</v>
      </c>
      <c r="H538">
        <v>242117</v>
      </c>
      <c r="I538">
        <v>43300</v>
      </c>
    </row>
    <row r="539" spans="1:9" x14ac:dyDescent="0.25">
      <c r="A539" s="14">
        <v>21429</v>
      </c>
      <c r="B539">
        <v>47128</v>
      </c>
      <c r="C539">
        <v>72825</v>
      </c>
      <c r="D539">
        <v>242117</v>
      </c>
      <c r="E539">
        <v>43300</v>
      </c>
      <c r="F539">
        <v>47128</v>
      </c>
      <c r="G539">
        <v>32416</v>
      </c>
      <c r="H539">
        <v>242117</v>
      </c>
      <c r="I539">
        <v>43300</v>
      </c>
    </row>
    <row r="540" spans="1:9" x14ac:dyDescent="0.25">
      <c r="A540" s="14">
        <v>21459</v>
      </c>
      <c r="B540">
        <v>49270</v>
      </c>
      <c r="C540">
        <v>72825</v>
      </c>
      <c r="D540">
        <v>242117</v>
      </c>
      <c r="E540">
        <v>43300</v>
      </c>
      <c r="F540">
        <v>49270</v>
      </c>
      <c r="G540">
        <v>7667</v>
      </c>
      <c r="H540">
        <v>242117</v>
      </c>
      <c r="I540">
        <v>43300</v>
      </c>
    </row>
    <row r="541" spans="1:9" x14ac:dyDescent="0.25">
      <c r="A541" s="14">
        <v>21490</v>
      </c>
      <c r="B541">
        <v>42322</v>
      </c>
      <c r="C541">
        <v>72825</v>
      </c>
      <c r="D541">
        <v>242117</v>
      </c>
      <c r="E541">
        <v>43300</v>
      </c>
      <c r="F541">
        <v>42322</v>
      </c>
      <c r="G541">
        <v>7248</v>
      </c>
      <c r="H541">
        <v>242117</v>
      </c>
      <c r="I541">
        <v>43300</v>
      </c>
    </row>
    <row r="542" spans="1:9" x14ac:dyDescent="0.25">
      <c r="A542" s="14">
        <v>21520</v>
      </c>
      <c r="B542">
        <v>41344</v>
      </c>
      <c r="C542">
        <v>72825</v>
      </c>
      <c r="D542">
        <v>242117</v>
      </c>
      <c r="E542">
        <v>43300</v>
      </c>
      <c r="F542">
        <v>41344</v>
      </c>
      <c r="G542">
        <v>2634</v>
      </c>
      <c r="H542">
        <v>242117</v>
      </c>
      <c r="I542">
        <v>43300</v>
      </c>
    </row>
    <row r="543" spans="1:9" x14ac:dyDescent="0.25">
      <c r="A543" s="14">
        <v>21551</v>
      </c>
      <c r="B543">
        <v>53733</v>
      </c>
      <c r="C543">
        <v>76400</v>
      </c>
      <c r="D543">
        <v>248917</v>
      </c>
      <c r="E543">
        <v>43017</v>
      </c>
      <c r="F543">
        <v>53733</v>
      </c>
      <c r="G543">
        <v>1443</v>
      </c>
      <c r="H543">
        <v>248917</v>
      </c>
      <c r="I543">
        <v>43017</v>
      </c>
    </row>
    <row r="544" spans="1:9" x14ac:dyDescent="0.25">
      <c r="A544" s="14">
        <v>21582</v>
      </c>
      <c r="B544">
        <v>23619</v>
      </c>
      <c r="C544">
        <v>76400</v>
      </c>
      <c r="D544">
        <v>248917</v>
      </c>
      <c r="E544">
        <v>43017</v>
      </c>
      <c r="F544">
        <v>23619</v>
      </c>
      <c r="G544">
        <v>24326</v>
      </c>
      <c r="H544">
        <v>248917</v>
      </c>
      <c r="I544">
        <v>43017</v>
      </c>
    </row>
    <row r="545" spans="1:9" x14ac:dyDescent="0.25">
      <c r="A545" s="14">
        <v>21610</v>
      </c>
      <c r="B545">
        <v>55470</v>
      </c>
      <c r="C545">
        <v>76400</v>
      </c>
      <c r="D545">
        <v>248917</v>
      </c>
      <c r="E545">
        <v>43017</v>
      </c>
      <c r="F545">
        <v>55470</v>
      </c>
      <c r="G545">
        <v>36648</v>
      </c>
      <c r="H545">
        <v>248917</v>
      </c>
      <c r="I545">
        <v>43017</v>
      </c>
    </row>
    <row r="546" spans="1:9" x14ac:dyDescent="0.25">
      <c r="A546" s="14">
        <v>21641</v>
      </c>
      <c r="B546">
        <v>59052</v>
      </c>
      <c r="C546">
        <v>76400</v>
      </c>
      <c r="D546">
        <v>248917</v>
      </c>
      <c r="E546">
        <v>43017</v>
      </c>
      <c r="F546">
        <v>59052</v>
      </c>
      <c r="G546">
        <v>48090</v>
      </c>
      <c r="H546">
        <v>248917</v>
      </c>
      <c r="I546">
        <v>43017</v>
      </c>
    </row>
    <row r="547" spans="1:9" x14ac:dyDescent="0.25">
      <c r="A547" s="14">
        <v>21671</v>
      </c>
      <c r="B547">
        <v>67051</v>
      </c>
      <c r="C547">
        <v>76400</v>
      </c>
      <c r="D547">
        <v>248917</v>
      </c>
      <c r="E547">
        <v>43017</v>
      </c>
      <c r="F547">
        <v>67051</v>
      </c>
      <c r="G547">
        <v>49850</v>
      </c>
      <c r="H547">
        <v>248917</v>
      </c>
      <c r="I547">
        <v>43017</v>
      </c>
    </row>
    <row r="548" spans="1:9" x14ac:dyDescent="0.25">
      <c r="A548" s="14">
        <v>21702</v>
      </c>
      <c r="B548">
        <v>67669</v>
      </c>
      <c r="C548">
        <v>76400</v>
      </c>
      <c r="D548">
        <v>248917</v>
      </c>
      <c r="E548">
        <v>43017</v>
      </c>
      <c r="F548">
        <v>67669</v>
      </c>
      <c r="G548">
        <v>56451</v>
      </c>
      <c r="H548">
        <v>248917</v>
      </c>
      <c r="I548">
        <v>43017</v>
      </c>
    </row>
    <row r="549" spans="1:9" x14ac:dyDescent="0.25">
      <c r="A549" s="14">
        <v>21732</v>
      </c>
      <c r="B549">
        <v>67382</v>
      </c>
      <c r="C549">
        <v>76400</v>
      </c>
      <c r="D549">
        <v>248917</v>
      </c>
      <c r="E549">
        <v>43017</v>
      </c>
      <c r="F549">
        <v>67382</v>
      </c>
      <c r="G549">
        <v>68333</v>
      </c>
      <c r="H549">
        <v>248917</v>
      </c>
      <c r="I549">
        <v>43017</v>
      </c>
    </row>
    <row r="550" spans="1:9" x14ac:dyDescent="0.25">
      <c r="A550" s="14">
        <v>21763</v>
      </c>
      <c r="B550">
        <v>70121</v>
      </c>
      <c r="C550">
        <v>76400</v>
      </c>
      <c r="D550">
        <v>248917</v>
      </c>
      <c r="E550">
        <v>43017</v>
      </c>
      <c r="F550">
        <v>70121</v>
      </c>
      <c r="G550">
        <v>51170</v>
      </c>
      <c r="H550">
        <v>248917</v>
      </c>
      <c r="I550">
        <v>43017</v>
      </c>
    </row>
    <row r="551" spans="1:9" x14ac:dyDescent="0.25">
      <c r="A551" s="14">
        <v>21794</v>
      </c>
      <c r="B551">
        <v>63688</v>
      </c>
      <c r="C551">
        <v>76400</v>
      </c>
      <c r="D551">
        <v>248917</v>
      </c>
      <c r="E551">
        <v>43017</v>
      </c>
      <c r="F551">
        <v>63688</v>
      </c>
      <c r="G551">
        <v>34008</v>
      </c>
      <c r="H551">
        <v>248917</v>
      </c>
      <c r="I551">
        <v>43017</v>
      </c>
    </row>
    <row r="552" spans="1:9" x14ac:dyDescent="0.25">
      <c r="A552" s="14">
        <v>21824</v>
      </c>
      <c r="B552">
        <v>71149</v>
      </c>
      <c r="C552">
        <v>76400</v>
      </c>
      <c r="D552">
        <v>248917</v>
      </c>
      <c r="E552">
        <v>43017</v>
      </c>
      <c r="F552">
        <v>71149</v>
      </c>
      <c r="G552">
        <v>8044</v>
      </c>
      <c r="H552">
        <v>248917</v>
      </c>
      <c r="I552">
        <v>43017</v>
      </c>
    </row>
    <row r="553" spans="1:9" x14ac:dyDescent="0.25">
      <c r="A553" s="14">
        <v>21855</v>
      </c>
      <c r="B553">
        <v>62460</v>
      </c>
      <c r="C553">
        <v>76400</v>
      </c>
      <c r="D553">
        <v>248917</v>
      </c>
      <c r="E553">
        <v>43017</v>
      </c>
      <c r="F553">
        <v>62460</v>
      </c>
      <c r="G553">
        <v>7604</v>
      </c>
      <c r="H553">
        <v>248917</v>
      </c>
      <c r="I553">
        <v>43017</v>
      </c>
    </row>
    <row r="554" spans="1:9" x14ac:dyDescent="0.25">
      <c r="A554" s="14">
        <v>21885</v>
      </c>
      <c r="B554">
        <v>46544</v>
      </c>
      <c r="C554">
        <v>76400</v>
      </c>
      <c r="D554">
        <v>248917</v>
      </c>
      <c r="E554">
        <v>43017</v>
      </c>
      <c r="F554">
        <v>46544</v>
      </c>
      <c r="G554">
        <v>2763</v>
      </c>
      <c r="H554">
        <v>248917</v>
      </c>
      <c r="I554">
        <v>43017</v>
      </c>
    </row>
    <row r="555" spans="1:9" x14ac:dyDescent="0.25">
      <c r="A555" s="14">
        <v>21916</v>
      </c>
      <c r="B555">
        <v>68154</v>
      </c>
      <c r="C555">
        <v>76550</v>
      </c>
      <c r="D555">
        <v>263450</v>
      </c>
      <c r="E555">
        <v>43400</v>
      </c>
      <c r="F555">
        <v>68154</v>
      </c>
      <c r="G555">
        <v>411</v>
      </c>
      <c r="H555">
        <v>263450</v>
      </c>
      <c r="I555">
        <v>43400</v>
      </c>
    </row>
    <row r="556" spans="1:9" x14ac:dyDescent="0.25">
      <c r="A556" s="14">
        <v>21947</v>
      </c>
      <c r="B556">
        <v>47581</v>
      </c>
      <c r="C556">
        <v>76550</v>
      </c>
      <c r="D556">
        <v>263450</v>
      </c>
      <c r="E556">
        <v>43400</v>
      </c>
      <c r="F556">
        <v>47581</v>
      </c>
      <c r="G556">
        <v>19203</v>
      </c>
      <c r="H556">
        <v>263450</v>
      </c>
      <c r="I556">
        <v>43400</v>
      </c>
    </row>
    <row r="557" spans="1:9" x14ac:dyDescent="0.25">
      <c r="A557" s="14">
        <v>21976</v>
      </c>
      <c r="B557">
        <v>60562</v>
      </c>
      <c r="C557">
        <v>76550</v>
      </c>
      <c r="D557">
        <v>263450</v>
      </c>
      <c r="E557">
        <v>43400</v>
      </c>
      <c r="F557">
        <v>60562</v>
      </c>
      <c r="G557">
        <v>29322</v>
      </c>
      <c r="H557">
        <v>263450</v>
      </c>
      <c r="I557">
        <v>43400</v>
      </c>
    </row>
    <row r="558" spans="1:9" x14ac:dyDescent="0.25">
      <c r="A558" s="14">
        <v>22007</v>
      </c>
      <c r="B558">
        <v>64941</v>
      </c>
      <c r="C558">
        <v>76550</v>
      </c>
      <c r="D558">
        <v>263450</v>
      </c>
      <c r="E558">
        <v>43400</v>
      </c>
      <c r="F558">
        <v>64941</v>
      </c>
      <c r="G558">
        <v>38719</v>
      </c>
      <c r="H558">
        <v>263450</v>
      </c>
      <c r="I558">
        <v>43400</v>
      </c>
    </row>
    <row r="559" spans="1:9" x14ac:dyDescent="0.25">
      <c r="A559" s="14">
        <v>22037</v>
      </c>
      <c r="B559">
        <v>74887</v>
      </c>
      <c r="C559">
        <v>76550</v>
      </c>
      <c r="D559">
        <v>263450</v>
      </c>
      <c r="E559">
        <v>43400</v>
      </c>
      <c r="F559">
        <v>74887</v>
      </c>
      <c r="G559">
        <v>40164</v>
      </c>
      <c r="H559">
        <v>263450</v>
      </c>
      <c r="I559">
        <v>43400</v>
      </c>
    </row>
    <row r="560" spans="1:9" x14ac:dyDescent="0.25">
      <c r="A560" s="14">
        <v>22068</v>
      </c>
      <c r="B560">
        <v>82499</v>
      </c>
      <c r="C560">
        <v>76550</v>
      </c>
      <c r="D560">
        <v>263450</v>
      </c>
      <c r="E560">
        <v>43400</v>
      </c>
      <c r="F560">
        <v>82499</v>
      </c>
      <c r="G560">
        <v>45585</v>
      </c>
      <c r="H560">
        <v>263450</v>
      </c>
      <c r="I560">
        <v>43400</v>
      </c>
    </row>
    <row r="561" spans="1:9" x14ac:dyDescent="0.25">
      <c r="A561" s="14">
        <v>22098</v>
      </c>
      <c r="B561">
        <v>86415</v>
      </c>
      <c r="C561">
        <v>76550</v>
      </c>
      <c r="D561">
        <v>263450</v>
      </c>
      <c r="E561">
        <v>43400</v>
      </c>
      <c r="F561">
        <v>86415</v>
      </c>
      <c r="G561">
        <v>55343</v>
      </c>
      <c r="H561">
        <v>263450</v>
      </c>
      <c r="I561">
        <v>43400</v>
      </c>
    </row>
    <row r="562" spans="1:9" x14ac:dyDescent="0.25">
      <c r="A562" s="14">
        <v>22129</v>
      </c>
      <c r="B562">
        <v>94100</v>
      </c>
      <c r="C562">
        <v>76550</v>
      </c>
      <c r="D562">
        <v>263450</v>
      </c>
      <c r="E562">
        <v>43400</v>
      </c>
      <c r="F562">
        <v>94100</v>
      </c>
      <c r="G562">
        <v>41248</v>
      </c>
      <c r="H562">
        <v>263450</v>
      </c>
      <c r="I562">
        <v>43400</v>
      </c>
    </row>
    <row r="563" spans="1:9" x14ac:dyDescent="0.25">
      <c r="A563" s="14">
        <v>22160</v>
      </c>
      <c r="B563">
        <v>91908</v>
      </c>
      <c r="C563">
        <v>76550</v>
      </c>
      <c r="D563">
        <v>263450</v>
      </c>
      <c r="E563">
        <v>43400</v>
      </c>
      <c r="F563">
        <v>91908</v>
      </c>
      <c r="G563">
        <v>27154</v>
      </c>
      <c r="H563">
        <v>263450</v>
      </c>
      <c r="I563">
        <v>43400</v>
      </c>
    </row>
    <row r="564" spans="1:9" x14ac:dyDescent="0.25">
      <c r="A564" s="14">
        <v>22190</v>
      </c>
      <c r="B564">
        <v>96764</v>
      </c>
      <c r="C564">
        <v>76550</v>
      </c>
      <c r="D564">
        <v>263450</v>
      </c>
      <c r="E564">
        <v>43400</v>
      </c>
      <c r="F564">
        <v>96764</v>
      </c>
      <c r="G564">
        <v>5832</v>
      </c>
      <c r="H564">
        <v>263450</v>
      </c>
      <c r="I564">
        <v>43400</v>
      </c>
    </row>
    <row r="565" spans="1:9" x14ac:dyDescent="0.25">
      <c r="A565" s="14">
        <v>22221</v>
      </c>
      <c r="B565">
        <v>76383</v>
      </c>
      <c r="C565">
        <v>76550</v>
      </c>
      <c r="D565">
        <v>263450</v>
      </c>
      <c r="E565">
        <v>43400</v>
      </c>
      <c r="F565">
        <v>76383</v>
      </c>
      <c r="G565">
        <v>5471</v>
      </c>
      <c r="H565">
        <v>263450</v>
      </c>
      <c r="I565">
        <v>43400</v>
      </c>
    </row>
    <row r="566" spans="1:9" x14ac:dyDescent="0.25">
      <c r="A566" s="14">
        <v>22251</v>
      </c>
      <c r="B566">
        <v>49996</v>
      </c>
      <c r="C566">
        <v>76550</v>
      </c>
      <c r="D566">
        <v>263450</v>
      </c>
      <c r="E566">
        <v>43400</v>
      </c>
      <c r="F566">
        <v>49996</v>
      </c>
      <c r="G566">
        <v>1495</v>
      </c>
      <c r="H566">
        <v>263450</v>
      </c>
      <c r="I566">
        <v>43400</v>
      </c>
    </row>
    <row r="567" spans="1:9" x14ac:dyDescent="0.25">
      <c r="A567" s="14">
        <v>22282</v>
      </c>
      <c r="B567">
        <v>84755</v>
      </c>
      <c r="C567">
        <v>78600</v>
      </c>
      <c r="D567">
        <v>260583</v>
      </c>
      <c r="E567">
        <v>44700</v>
      </c>
      <c r="F567">
        <v>84755</v>
      </c>
      <c r="G567">
        <v>8718</v>
      </c>
      <c r="H567">
        <v>260583</v>
      </c>
      <c r="I567">
        <v>44700</v>
      </c>
    </row>
    <row r="568" spans="1:9" x14ac:dyDescent="0.25">
      <c r="A568" s="14">
        <v>22313</v>
      </c>
      <c r="B568">
        <v>76564</v>
      </c>
      <c r="C568">
        <v>78600</v>
      </c>
      <c r="D568">
        <v>260583</v>
      </c>
      <c r="E568">
        <v>44700</v>
      </c>
      <c r="F568">
        <v>76564</v>
      </c>
      <c r="G568">
        <v>28128</v>
      </c>
      <c r="H568">
        <v>260583</v>
      </c>
      <c r="I568">
        <v>44700</v>
      </c>
    </row>
    <row r="569" spans="1:9" x14ac:dyDescent="0.25">
      <c r="A569" s="14">
        <v>22341</v>
      </c>
      <c r="B569">
        <v>99228</v>
      </c>
      <c r="C569">
        <v>78600</v>
      </c>
      <c r="D569">
        <v>260583</v>
      </c>
      <c r="E569">
        <v>44700</v>
      </c>
      <c r="F569">
        <v>99228</v>
      </c>
      <c r="G569">
        <v>30768</v>
      </c>
      <c r="H569">
        <v>260583</v>
      </c>
      <c r="I569">
        <v>44700</v>
      </c>
    </row>
    <row r="570" spans="1:9" x14ac:dyDescent="0.25">
      <c r="A570" s="14">
        <v>22372</v>
      </c>
      <c r="B570">
        <v>97445</v>
      </c>
      <c r="C570">
        <v>78600</v>
      </c>
      <c r="D570">
        <v>260583</v>
      </c>
      <c r="E570">
        <v>44700</v>
      </c>
      <c r="F570">
        <v>97445</v>
      </c>
      <c r="G570">
        <v>29728</v>
      </c>
      <c r="H570">
        <v>260583</v>
      </c>
      <c r="I570">
        <v>44700</v>
      </c>
    </row>
    <row r="571" spans="1:9" x14ac:dyDescent="0.25">
      <c r="A571" s="14">
        <v>22402</v>
      </c>
      <c r="B571">
        <v>101169</v>
      </c>
      <c r="C571">
        <v>78600</v>
      </c>
      <c r="D571">
        <v>260583</v>
      </c>
      <c r="E571">
        <v>44700</v>
      </c>
      <c r="F571">
        <v>101169</v>
      </c>
      <c r="G571">
        <v>41828</v>
      </c>
      <c r="H571">
        <v>260583</v>
      </c>
      <c r="I571">
        <v>44700</v>
      </c>
    </row>
    <row r="572" spans="1:9" x14ac:dyDescent="0.25">
      <c r="A572" s="14">
        <v>22433</v>
      </c>
      <c r="B572">
        <v>95881</v>
      </c>
      <c r="C572">
        <v>78600</v>
      </c>
      <c r="D572">
        <v>260583</v>
      </c>
      <c r="E572">
        <v>44700</v>
      </c>
      <c r="F572">
        <v>95881</v>
      </c>
      <c r="G572">
        <v>57198</v>
      </c>
      <c r="H572">
        <v>260583</v>
      </c>
      <c r="I572">
        <v>44700</v>
      </c>
    </row>
    <row r="573" spans="1:9" x14ac:dyDescent="0.25">
      <c r="A573" s="14">
        <v>22463</v>
      </c>
      <c r="B573">
        <v>97513</v>
      </c>
      <c r="C573">
        <v>78600</v>
      </c>
      <c r="D573">
        <v>260583</v>
      </c>
      <c r="E573">
        <v>44700</v>
      </c>
      <c r="F573">
        <v>97513</v>
      </c>
      <c r="G573">
        <v>63788</v>
      </c>
      <c r="H573">
        <v>260583</v>
      </c>
      <c r="I573">
        <v>44700</v>
      </c>
    </row>
    <row r="574" spans="1:9" x14ac:dyDescent="0.25">
      <c r="A574" s="14">
        <v>22494</v>
      </c>
      <c r="B574">
        <v>97820</v>
      </c>
      <c r="C574">
        <v>78600</v>
      </c>
      <c r="D574">
        <v>260583</v>
      </c>
      <c r="E574">
        <v>44700</v>
      </c>
      <c r="F574">
        <v>97820</v>
      </c>
      <c r="G574">
        <v>40818</v>
      </c>
      <c r="H574">
        <v>260583</v>
      </c>
      <c r="I574">
        <v>44700</v>
      </c>
    </row>
    <row r="575" spans="1:9" x14ac:dyDescent="0.25">
      <c r="A575" s="14">
        <v>22525</v>
      </c>
      <c r="B575">
        <v>95074</v>
      </c>
      <c r="C575">
        <v>78600</v>
      </c>
      <c r="D575">
        <v>260583</v>
      </c>
      <c r="E575">
        <v>44700</v>
      </c>
      <c r="F575">
        <v>95074</v>
      </c>
      <c r="G575">
        <v>35008</v>
      </c>
      <c r="H575">
        <v>260583</v>
      </c>
      <c r="I575">
        <v>44700</v>
      </c>
    </row>
    <row r="576" spans="1:9" x14ac:dyDescent="0.25">
      <c r="A576" s="14">
        <v>22555</v>
      </c>
      <c r="B576">
        <v>97387</v>
      </c>
      <c r="C576">
        <v>78600</v>
      </c>
      <c r="D576">
        <v>260583</v>
      </c>
      <c r="E576">
        <v>44700</v>
      </c>
      <c r="F576">
        <v>97387</v>
      </c>
      <c r="G576">
        <v>9958</v>
      </c>
      <c r="H576">
        <v>260583</v>
      </c>
      <c r="I576">
        <v>44700</v>
      </c>
    </row>
    <row r="577" spans="1:9" x14ac:dyDescent="0.25">
      <c r="A577" s="14">
        <v>22586</v>
      </c>
      <c r="B577">
        <v>76452</v>
      </c>
      <c r="C577">
        <v>78600</v>
      </c>
      <c r="D577">
        <v>260583</v>
      </c>
      <c r="E577">
        <v>44700</v>
      </c>
      <c r="F577">
        <v>76452</v>
      </c>
      <c r="G577">
        <v>2198</v>
      </c>
      <c r="H577">
        <v>260583</v>
      </c>
      <c r="I577">
        <v>44700</v>
      </c>
    </row>
    <row r="578" spans="1:9" x14ac:dyDescent="0.25">
      <c r="A578" s="14">
        <v>22616</v>
      </c>
      <c r="B578">
        <v>83401</v>
      </c>
      <c r="C578">
        <v>78600</v>
      </c>
      <c r="D578">
        <v>260583</v>
      </c>
      <c r="E578">
        <v>44700</v>
      </c>
      <c r="F578">
        <v>83401</v>
      </c>
      <c r="G578">
        <v>-7712</v>
      </c>
      <c r="H578">
        <v>260583</v>
      </c>
      <c r="I578">
        <v>44700</v>
      </c>
    </row>
    <row r="579" spans="1:9" x14ac:dyDescent="0.25">
      <c r="A579" s="14">
        <v>22647</v>
      </c>
      <c r="B579">
        <v>94714</v>
      </c>
      <c r="C579">
        <v>79400</v>
      </c>
      <c r="D579">
        <v>260958</v>
      </c>
      <c r="E579">
        <v>48925</v>
      </c>
      <c r="F579">
        <v>94714</v>
      </c>
      <c r="G579">
        <v>-1316</v>
      </c>
      <c r="H579">
        <v>260958</v>
      </c>
      <c r="I579">
        <v>48925</v>
      </c>
    </row>
    <row r="580" spans="1:9" x14ac:dyDescent="0.25">
      <c r="A580" s="14">
        <v>22678</v>
      </c>
      <c r="B580">
        <v>46226</v>
      </c>
      <c r="C580">
        <v>79400</v>
      </c>
      <c r="D580">
        <v>260958</v>
      </c>
      <c r="E580">
        <v>48925</v>
      </c>
      <c r="F580">
        <v>46226</v>
      </c>
      <c r="G580">
        <v>17694</v>
      </c>
      <c r="H580">
        <v>260958</v>
      </c>
      <c r="I580">
        <v>48925</v>
      </c>
    </row>
    <row r="581" spans="1:9" x14ac:dyDescent="0.25">
      <c r="A581" s="14">
        <v>22706</v>
      </c>
      <c r="B581">
        <v>53614</v>
      </c>
      <c r="C581">
        <v>79400</v>
      </c>
      <c r="D581">
        <v>260958</v>
      </c>
      <c r="E581">
        <v>48925</v>
      </c>
      <c r="F581">
        <v>53614</v>
      </c>
      <c r="G581">
        <v>27514</v>
      </c>
      <c r="H581">
        <v>260958</v>
      </c>
      <c r="I581">
        <v>48925</v>
      </c>
    </row>
    <row r="582" spans="1:9" x14ac:dyDescent="0.25">
      <c r="A582" s="14">
        <v>22737</v>
      </c>
      <c r="B582">
        <v>89616</v>
      </c>
      <c r="C582">
        <v>79400</v>
      </c>
      <c r="D582">
        <v>260958</v>
      </c>
      <c r="E582">
        <v>48925</v>
      </c>
      <c r="F582">
        <v>89616</v>
      </c>
      <c r="G582">
        <v>25744</v>
      </c>
      <c r="H582">
        <v>260958</v>
      </c>
      <c r="I582">
        <v>48925</v>
      </c>
    </row>
    <row r="583" spans="1:9" x14ac:dyDescent="0.25">
      <c r="A583" s="14">
        <v>22767</v>
      </c>
      <c r="B583">
        <v>101010</v>
      </c>
      <c r="C583">
        <v>79400</v>
      </c>
      <c r="D583">
        <v>260958</v>
      </c>
      <c r="E583">
        <v>48925</v>
      </c>
      <c r="F583">
        <v>101010</v>
      </c>
      <c r="G583">
        <v>35494</v>
      </c>
      <c r="H583">
        <v>260958</v>
      </c>
      <c r="I583">
        <v>48925</v>
      </c>
    </row>
    <row r="584" spans="1:9" x14ac:dyDescent="0.25">
      <c r="A584" s="14">
        <v>22798</v>
      </c>
      <c r="B584">
        <v>97046</v>
      </c>
      <c r="C584">
        <v>79400</v>
      </c>
      <c r="D584">
        <v>260958</v>
      </c>
      <c r="E584">
        <v>48925</v>
      </c>
      <c r="F584">
        <v>97046</v>
      </c>
      <c r="G584">
        <v>53144</v>
      </c>
      <c r="H584">
        <v>260958</v>
      </c>
      <c r="I584">
        <v>48925</v>
      </c>
    </row>
    <row r="585" spans="1:9" x14ac:dyDescent="0.25">
      <c r="A585" s="14">
        <v>22828</v>
      </c>
      <c r="B585">
        <v>101190</v>
      </c>
      <c r="C585">
        <v>79400</v>
      </c>
      <c r="D585">
        <v>260958</v>
      </c>
      <c r="E585">
        <v>48925</v>
      </c>
      <c r="F585">
        <v>101190</v>
      </c>
      <c r="G585">
        <v>63974</v>
      </c>
      <c r="H585">
        <v>260958</v>
      </c>
      <c r="I585">
        <v>48925</v>
      </c>
    </row>
    <row r="586" spans="1:9" x14ac:dyDescent="0.25">
      <c r="A586" s="14">
        <v>22859</v>
      </c>
      <c r="B586">
        <v>101115</v>
      </c>
      <c r="C586">
        <v>79400</v>
      </c>
      <c r="D586">
        <v>260958</v>
      </c>
      <c r="E586">
        <v>48925</v>
      </c>
      <c r="F586">
        <v>101115</v>
      </c>
      <c r="G586">
        <v>58334</v>
      </c>
      <c r="H586">
        <v>260958</v>
      </c>
      <c r="I586">
        <v>48925</v>
      </c>
    </row>
    <row r="587" spans="1:9" x14ac:dyDescent="0.25">
      <c r="A587" s="14">
        <v>22890</v>
      </c>
      <c r="B587">
        <v>97606</v>
      </c>
      <c r="C587">
        <v>79400</v>
      </c>
      <c r="D587">
        <v>260958</v>
      </c>
      <c r="E587">
        <v>48925</v>
      </c>
      <c r="F587">
        <v>97606</v>
      </c>
      <c r="G587">
        <v>33264</v>
      </c>
      <c r="H587">
        <v>260958</v>
      </c>
      <c r="I587">
        <v>48925</v>
      </c>
    </row>
    <row r="588" spans="1:9" x14ac:dyDescent="0.25">
      <c r="A588" s="14">
        <v>22920</v>
      </c>
      <c r="B588">
        <v>98269</v>
      </c>
      <c r="C588">
        <v>79400</v>
      </c>
      <c r="D588">
        <v>260958</v>
      </c>
      <c r="E588">
        <v>48925</v>
      </c>
      <c r="F588">
        <v>98269</v>
      </c>
      <c r="G588">
        <v>7034</v>
      </c>
      <c r="H588">
        <v>260958</v>
      </c>
      <c r="I588">
        <v>48925</v>
      </c>
    </row>
    <row r="589" spans="1:9" x14ac:dyDescent="0.25">
      <c r="A589" s="14">
        <v>22951</v>
      </c>
      <c r="B589">
        <v>95989</v>
      </c>
      <c r="C589">
        <v>79400</v>
      </c>
      <c r="D589">
        <v>260958</v>
      </c>
      <c r="E589">
        <v>48925</v>
      </c>
      <c r="F589">
        <v>95989</v>
      </c>
      <c r="G589">
        <v>4334</v>
      </c>
      <c r="H589">
        <v>260958</v>
      </c>
      <c r="I589">
        <v>48925</v>
      </c>
    </row>
    <row r="590" spans="1:9" x14ac:dyDescent="0.25">
      <c r="A590" s="14">
        <v>22981</v>
      </c>
      <c r="B590">
        <v>97018</v>
      </c>
      <c r="C590">
        <v>79400</v>
      </c>
      <c r="D590">
        <v>260958</v>
      </c>
      <c r="E590">
        <v>48925</v>
      </c>
      <c r="F590">
        <v>97018</v>
      </c>
      <c r="G590">
        <v>-6186</v>
      </c>
      <c r="H590">
        <v>260958</v>
      </c>
      <c r="I590">
        <v>48925</v>
      </c>
    </row>
    <row r="591" spans="1:9" x14ac:dyDescent="0.25">
      <c r="A591" s="14">
        <v>23012</v>
      </c>
      <c r="B591">
        <v>100964</v>
      </c>
      <c r="C591">
        <v>77483</v>
      </c>
      <c r="D591">
        <v>267100</v>
      </c>
      <c r="E591">
        <v>46833</v>
      </c>
      <c r="F591">
        <v>100964</v>
      </c>
      <c r="G591">
        <v>-3049</v>
      </c>
      <c r="H591">
        <v>267100</v>
      </c>
      <c r="I591">
        <v>46833</v>
      </c>
    </row>
    <row r="592" spans="1:9" x14ac:dyDescent="0.25">
      <c r="A592" s="14">
        <v>23043</v>
      </c>
      <c r="B592">
        <v>90025</v>
      </c>
      <c r="C592">
        <v>77483</v>
      </c>
      <c r="D592">
        <v>267100</v>
      </c>
      <c r="E592">
        <v>46833</v>
      </c>
      <c r="F592">
        <v>90025</v>
      </c>
      <c r="G592">
        <v>19261</v>
      </c>
      <c r="H592">
        <v>267100</v>
      </c>
      <c r="I592">
        <v>46833</v>
      </c>
    </row>
    <row r="593" spans="1:9" x14ac:dyDescent="0.25">
      <c r="A593" s="14">
        <v>23071</v>
      </c>
      <c r="B593">
        <v>66790</v>
      </c>
      <c r="C593">
        <v>77483</v>
      </c>
      <c r="D593">
        <v>267100</v>
      </c>
      <c r="E593">
        <v>46833</v>
      </c>
      <c r="F593">
        <v>66790</v>
      </c>
      <c r="G593">
        <v>31321</v>
      </c>
      <c r="H593">
        <v>267100</v>
      </c>
      <c r="I593">
        <v>46833</v>
      </c>
    </row>
    <row r="594" spans="1:9" x14ac:dyDescent="0.25">
      <c r="A594" s="14">
        <v>23102</v>
      </c>
      <c r="B594">
        <v>78638</v>
      </c>
      <c r="C594">
        <v>77483</v>
      </c>
      <c r="D594">
        <v>267100</v>
      </c>
      <c r="E594">
        <v>46833</v>
      </c>
      <c r="F594">
        <v>78638</v>
      </c>
      <c r="G594">
        <v>22771</v>
      </c>
      <c r="H594">
        <v>267100</v>
      </c>
      <c r="I594">
        <v>46833</v>
      </c>
    </row>
    <row r="595" spans="1:9" x14ac:dyDescent="0.25">
      <c r="A595" s="14">
        <v>23132</v>
      </c>
      <c r="B595">
        <v>82415</v>
      </c>
      <c r="C595">
        <v>77483</v>
      </c>
      <c r="D595">
        <v>267100</v>
      </c>
      <c r="E595">
        <v>46833</v>
      </c>
      <c r="F595">
        <v>82415</v>
      </c>
      <c r="G595">
        <v>35821</v>
      </c>
      <c r="H595">
        <v>267100</v>
      </c>
      <c r="I595">
        <v>46833</v>
      </c>
    </row>
    <row r="596" spans="1:9" x14ac:dyDescent="0.25">
      <c r="A596" s="14">
        <v>23163</v>
      </c>
      <c r="B596">
        <v>87906</v>
      </c>
      <c r="C596">
        <v>77483</v>
      </c>
      <c r="D596">
        <v>267100</v>
      </c>
      <c r="E596">
        <v>46833</v>
      </c>
      <c r="F596">
        <v>87906</v>
      </c>
      <c r="G596">
        <v>53781</v>
      </c>
      <c r="H596">
        <v>267100</v>
      </c>
      <c r="I596">
        <v>46833</v>
      </c>
    </row>
    <row r="597" spans="1:9" x14ac:dyDescent="0.25">
      <c r="A597" s="14">
        <v>23193</v>
      </c>
      <c r="B597">
        <v>90754</v>
      </c>
      <c r="C597">
        <v>77483</v>
      </c>
      <c r="D597">
        <v>267100</v>
      </c>
      <c r="E597">
        <v>46833</v>
      </c>
      <c r="F597">
        <v>90754</v>
      </c>
      <c r="G597">
        <v>65621</v>
      </c>
      <c r="H597">
        <v>267100</v>
      </c>
      <c r="I597">
        <v>46833</v>
      </c>
    </row>
    <row r="598" spans="1:9" x14ac:dyDescent="0.25">
      <c r="A598" s="14">
        <v>23224</v>
      </c>
      <c r="B598">
        <v>98853</v>
      </c>
      <c r="C598">
        <v>77483</v>
      </c>
      <c r="D598">
        <v>267100</v>
      </c>
      <c r="E598">
        <v>46833</v>
      </c>
      <c r="F598">
        <v>98853</v>
      </c>
      <c r="G598">
        <v>41831</v>
      </c>
      <c r="H598">
        <v>267100</v>
      </c>
      <c r="I598">
        <v>46833</v>
      </c>
    </row>
    <row r="599" spans="1:9" x14ac:dyDescent="0.25">
      <c r="A599" s="14">
        <v>23255</v>
      </c>
      <c r="B599">
        <v>98123</v>
      </c>
      <c r="C599">
        <v>77483</v>
      </c>
      <c r="D599">
        <v>267100</v>
      </c>
      <c r="E599">
        <v>46833</v>
      </c>
      <c r="F599">
        <v>98123</v>
      </c>
      <c r="G599">
        <v>27381</v>
      </c>
      <c r="H599">
        <v>267100</v>
      </c>
      <c r="I599">
        <v>46833</v>
      </c>
    </row>
    <row r="600" spans="1:9" x14ac:dyDescent="0.25">
      <c r="A600" s="14">
        <v>23285</v>
      </c>
      <c r="B600">
        <v>97086</v>
      </c>
      <c r="C600">
        <v>77483</v>
      </c>
      <c r="D600">
        <v>267100</v>
      </c>
      <c r="E600">
        <v>46833</v>
      </c>
      <c r="F600">
        <v>97086</v>
      </c>
      <c r="G600">
        <v>7561</v>
      </c>
      <c r="H600">
        <v>267100</v>
      </c>
      <c r="I600">
        <v>46833</v>
      </c>
    </row>
    <row r="601" spans="1:9" x14ac:dyDescent="0.25">
      <c r="A601" s="14">
        <v>23316</v>
      </c>
      <c r="B601">
        <v>85765</v>
      </c>
      <c r="C601">
        <v>77483</v>
      </c>
      <c r="D601">
        <v>267100</v>
      </c>
      <c r="E601">
        <v>46833</v>
      </c>
      <c r="F601">
        <v>85765</v>
      </c>
      <c r="G601">
        <v>3511</v>
      </c>
      <c r="H601">
        <v>267100</v>
      </c>
      <c r="I601">
        <v>46833</v>
      </c>
    </row>
    <row r="602" spans="1:9" x14ac:dyDescent="0.25">
      <c r="A602" s="14">
        <v>23346</v>
      </c>
      <c r="B602">
        <v>79813</v>
      </c>
      <c r="C602">
        <v>77483</v>
      </c>
      <c r="D602">
        <v>267100</v>
      </c>
      <c r="E602">
        <v>46833</v>
      </c>
      <c r="F602">
        <v>79813</v>
      </c>
      <c r="G602">
        <v>-869</v>
      </c>
      <c r="H602">
        <v>267100</v>
      </c>
      <c r="I602">
        <v>46833</v>
      </c>
    </row>
    <row r="603" spans="1:9" x14ac:dyDescent="0.25">
      <c r="A603" s="14">
        <v>23377</v>
      </c>
      <c r="B603">
        <v>78433</v>
      </c>
      <c r="C603">
        <v>59140</v>
      </c>
      <c r="D603">
        <v>160414</v>
      </c>
      <c r="E603">
        <v>28709</v>
      </c>
      <c r="F603">
        <v>77930</v>
      </c>
      <c r="G603">
        <v>9318</v>
      </c>
      <c r="H603">
        <v>160414</v>
      </c>
      <c r="I603">
        <v>28709</v>
      </c>
    </row>
    <row r="604" spans="1:9" x14ac:dyDescent="0.25">
      <c r="A604" s="14">
        <v>23408</v>
      </c>
      <c r="B604">
        <v>72460</v>
      </c>
      <c r="C604">
        <v>75410</v>
      </c>
      <c r="D604">
        <v>219576</v>
      </c>
      <c r="E604">
        <v>32781</v>
      </c>
      <c r="F604">
        <v>71992</v>
      </c>
      <c r="G604">
        <v>26857</v>
      </c>
      <c r="H604">
        <v>219576</v>
      </c>
      <c r="I604">
        <v>32781</v>
      </c>
    </row>
    <row r="605" spans="1:9" x14ac:dyDescent="0.25">
      <c r="A605" s="14">
        <v>23437</v>
      </c>
      <c r="B605">
        <v>99990</v>
      </c>
      <c r="C605">
        <v>82990</v>
      </c>
      <c r="D605">
        <v>279089</v>
      </c>
      <c r="E605">
        <v>40930</v>
      </c>
      <c r="F605">
        <v>99507</v>
      </c>
      <c r="G605">
        <v>23933</v>
      </c>
      <c r="H605">
        <v>279089</v>
      </c>
      <c r="I605">
        <v>40930</v>
      </c>
    </row>
    <row r="606" spans="1:9" x14ac:dyDescent="0.25">
      <c r="A606" s="14">
        <v>23468</v>
      </c>
      <c r="B606">
        <v>81775</v>
      </c>
      <c r="C606">
        <v>85140</v>
      </c>
      <c r="D606">
        <v>292682</v>
      </c>
      <c r="E606">
        <v>48121</v>
      </c>
      <c r="F606">
        <v>81294</v>
      </c>
      <c r="G606">
        <v>33112</v>
      </c>
      <c r="H606">
        <v>292682</v>
      </c>
      <c r="I606">
        <v>48121</v>
      </c>
    </row>
    <row r="607" spans="1:9" x14ac:dyDescent="0.25">
      <c r="A607" s="14">
        <v>23498</v>
      </c>
      <c r="B607">
        <v>105140</v>
      </c>
      <c r="C607">
        <v>92230</v>
      </c>
      <c r="D607">
        <v>271502</v>
      </c>
      <c r="E607">
        <v>55766</v>
      </c>
      <c r="F607">
        <v>105017</v>
      </c>
      <c r="G607">
        <v>37135</v>
      </c>
      <c r="H607">
        <v>271502</v>
      </c>
      <c r="I607">
        <v>55766</v>
      </c>
    </row>
    <row r="608" spans="1:9" x14ac:dyDescent="0.25">
      <c r="A608" s="14">
        <v>23529</v>
      </c>
      <c r="B608">
        <v>100585</v>
      </c>
      <c r="C608">
        <v>108200</v>
      </c>
      <c r="D608">
        <v>276374</v>
      </c>
      <c r="E608">
        <v>55010</v>
      </c>
      <c r="F608">
        <v>100452</v>
      </c>
      <c r="G608">
        <v>56881</v>
      </c>
      <c r="H608">
        <v>276374</v>
      </c>
      <c r="I608">
        <v>55010</v>
      </c>
    </row>
    <row r="609" spans="1:9" x14ac:dyDescent="0.25">
      <c r="A609" s="14">
        <v>23559</v>
      </c>
      <c r="B609">
        <v>102248</v>
      </c>
      <c r="C609">
        <v>116400</v>
      </c>
      <c r="D609">
        <v>303788</v>
      </c>
      <c r="E609">
        <v>59507</v>
      </c>
      <c r="F609">
        <v>102248</v>
      </c>
      <c r="G609">
        <v>65642</v>
      </c>
      <c r="H609">
        <v>303788</v>
      </c>
      <c r="I609">
        <v>59507</v>
      </c>
    </row>
    <row r="610" spans="1:9" x14ac:dyDescent="0.25">
      <c r="A610" s="14">
        <v>23590</v>
      </c>
      <c r="B610">
        <v>99348</v>
      </c>
      <c r="C610">
        <v>99750</v>
      </c>
      <c r="D610">
        <v>295222</v>
      </c>
      <c r="E610">
        <v>59101</v>
      </c>
      <c r="F610">
        <v>99348</v>
      </c>
      <c r="G610">
        <v>43724</v>
      </c>
      <c r="H610">
        <v>295222</v>
      </c>
      <c r="I610">
        <v>59101</v>
      </c>
    </row>
    <row r="611" spans="1:9" x14ac:dyDescent="0.25">
      <c r="A611" s="14">
        <v>23621</v>
      </c>
      <c r="B611">
        <v>98626</v>
      </c>
      <c r="C611">
        <v>84750</v>
      </c>
      <c r="D611">
        <v>271354</v>
      </c>
      <c r="E611">
        <v>52806</v>
      </c>
      <c r="F611">
        <v>98626</v>
      </c>
      <c r="G611">
        <v>33724</v>
      </c>
      <c r="H611">
        <v>271354</v>
      </c>
      <c r="I611">
        <v>52806</v>
      </c>
    </row>
    <row r="612" spans="1:9" x14ac:dyDescent="0.25">
      <c r="A612" s="14">
        <v>23651</v>
      </c>
      <c r="B612">
        <v>102192</v>
      </c>
      <c r="C612">
        <v>54560</v>
      </c>
      <c r="D612">
        <v>232983</v>
      </c>
      <c r="E612">
        <v>36144</v>
      </c>
      <c r="F612">
        <v>102192</v>
      </c>
      <c r="G612">
        <v>12055</v>
      </c>
      <c r="H612">
        <v>232983</v>
      </c>
      <c r="I612">
        <v>36144</v>
      </c>
    </row>
    <row r="613" spans="1:9" x14ac:dyDescent="0.25">
      <c r="A613" s="14">
        <v>23682</v>
      </c>
      <c r="B613">
        <v>95522</v>
      </c>
      <c r="C613">
        <v>36650</v>
      </c>
      <c r="D613">
        <v>154357</v>
      </c>
      <c r="E613">
        <v>27990</v>
      </c>
      <c r="F613">
        <v>95522</v>
      </c>
      <c r="G613">
        <v>1408</v>
      </c>
      <c r="H613">
        <v>154357</v>
      </c>
      <c r="I613">
        <v>27990</v>
      </c>
    </row>
    <row r="614" spans="1:9" x14ac:dyDescent="0.25">
      <c r="A614" s="14">
        <v>23712</v>
      </c>
      <c r="B614">
        <v>100379</v>
      </c>
      <c r="C614">
        <v>32690</v>
      </c>
      <c r="D614">
        <v>133814</v>
      </c>
      <c r="E614">
        <v>29552</v>
      </c>
      <c r="F614">
        <v>100379</v>
      </c>
      <c r="G614">
        <v>2029</v>
      </c>
      <c r="H614">
        <v>133814</v>
      </c>
      <c r="I614">
        <v>29552</v>
      </c>
    </row>
    <row r="615" spans="1:9" x14ac:dyDescent="0.25">
      <c r="A615" s="14">
        <v>23743</v>
      </c>
      <c r="B615">
        <v>97865</v>
      </c>
      <c r="C615">
        <v>26330</v>
      </c>
      <c r="D615">
        <v>139548</v>
      </c>
      <c r="E615">
        <v>30945</v>
      </c>
      <c r="F615">
        <v>97865</v>
      </c>
      <c r="G615">
        <v>156</v>
      </c>
      <c r="H615">
        <v>139548</v>
      </c>
      <c r="I615">
        <v>30945</v>
      </c>
    </row>
    <row r="616" spans="1:9" x14ac:dyDescent="0.25">
      <c r="A616" s="14">
        <v>23774</v>
      </c>
      <c r="B616">
        <v>71897</v>
      </c>
      <c r="C616">
        <v>57690</v>
      </c>
      <c r="D616">
        <v>182472</v>
      </c>
      <c r="E616">
        <v>32428</v>
      </c>
      <c r="F616">
        <v>71897</v>
      </c>
      <c r="G616">
        <v>27539</v>
      </c>
      <c r="H616">
        <v>182472</v>
      </c>
      <c r="I616">
        <v>32428</v>
      </c>
    </row>
    <row r="617" spans="1:9" x14ac:dyDescent="0.25">
      <c r="A617" s="14">
        <v>23802</v>
      </c>
      <c r="B617">
        <v>104794</v>
      </c>
      <c r="C617">
        <v>72320</v>
      </c>
      <c r="D617">
        <v>256718</v>
      </c>
      <c r="E617">
        <v>39791</v>
      </c>
      <c r="F617">
        <v>104794</v>
      </c>
      <c r="G617">
        <v>30540</v>
      </c>
      <c r="H617">
        <v>256718</v>
      </c>
      <c r="I617">
        <v>39791</v>
      </c>
    </row>
    <row r="618" spans="1:9" x14ac:dyDescent="0.25">
      <c r="A618" s="14">
        <v>23833</v>
      </c>
      <c r="B618">
        <v>101933</v>
      </c>
      <c r="C618">
        <v>46760</v>
      </c>
      <c r="D618">
        <v>249850</v>
      </c>
      <c r="E618">
        <v>47520</v>
      </c>
      <c r="F618">
        <v>101933</v>
      </c>
      <c r="G618">
        <v>10701</v>
      </c>
      <c r="H618">
        <v>249850</v>
      </c>
      <c r="I618">
        <v>47520</v>
      </c>
    </row>
    <row r="619" spans="1:9" x14ac:dyDescent="0.25">
      <c r="A619" s="14">
        <v>23863</v>
      </c>
      <c r="B619">
        <v>105210</v>
      </c>
      <c r="C619">
        <v>75350</v>
      </c>
      <c r="D619">
        <v>279260</v>
      </c>
      <c r="E619">
        <v>60431</v>
      </c>
      <c r="F619">
        <v>105210</v>
      </c>
      <c r="G619">
        <v>34650</v>
      </c>
      <c r="H619">
        <v>279260</v>
      </c>
      <c r="I619">
        <v>60431</v>
      </c>
    </row>
    <row r="620" spans="1:9" x14ac:dyDescent="0.25">
      <c r="A620" s="14">
        <v>23894</v>
      </c>
      <c r="B620">
        <v>102214</v>
      </c>
      <c r="C620">
        <v>99290</v>
      </c>
      <c r="D620">
        <v>271357</v>
      </c>
      <c r="E620">
        <v>55579</v>
      </c>
      <c r="F620">
        <v>102214</v>
      </c>
      <c r="G620">
        <v>55970</v>
      </c>
      <c r="H620">
        <v>271357</v>
      </c>
      <c r="I620">
        <v>55579</v>
      </c>
    </row>
    <row r="621" spans="1:9" x14ac:dyDescent="0.25">
      <c r="A621" s="14">
        <v>23924</v>
      </c>
      <c r="B621">
        <v>97093</v>
      </c>
      <c r="C621">
        <v>114200</v>
      </c>
      <c r="D621">
        <v>310602</v>
      </c>
      <c r="E621">
        <v>60133</v>
      </c>
      <c r="F621">
        <v>97093</v>
      </c>
      <c r="G621">
        <v>64565</v>
      </c>
      <c r="H621">
        <v>310602</v>
      </c>
      <c r="I621">
        <v>60133</v>
      </c>
    </row>
    <row r="622" spans="1:9" x14ac:dyDescent="0.25">
      <c r="A622" s="14">
        <v>23955</v>
      </c>
      <c r="B622">
        <v>105875</v>
      </c>
      <c r="C622">
        <v>106100</v>
      </c>
      <c r="D622">
        <v>319947</v>
      </c>
      <c r="E622">
        <v>64144</v>
      </c>
      <c r="F622">
        <v>105875</v>
      </c>
      <c r="G622">
        <v>53358</v>
      </c>
      <c r="H622">
        <v>319947</v>
      </c>
      <c r="I622">
        <v>64144</v>
      </c>
    </row>
    <row r="623" spans="1:9" x14ac:dyDescent="0.25">
      <c r="A623" s="14">
        <v>23986</v>
      </c>
      <c r="B623">
        <v>100009</v>
      </c>
      <c r="C623">
        <v>86450</v>
      </c>
      <c r="D623">
        <v>281478</v>
      </c>
      <c r="E623">
        <v>52659</v>
      </c>
      <c r="F623">
        <v>100009</v>
      </c>
      <c r="G623">
        <v>36229</v>
      </c>
      <c r="H623">
        <v>281478</v>
      </c>
      <c r="I623">
        <v>52659</v>
      </c>
    </row>
    <row r="624" spans="1:9" x14ac:dyDescent="0.25">
      <c r="A624" s="14">
        <v>24016</v>
      </c>
      <c r="B624">
        <v>103293</v>
      </c>
      <c r="C624">
        <v>48420</v>
      </c>
      <c r="D624">
        <v>242228</v>
      </c>
      <c r="E624">
        <v>38226</v>
      </c>
      <c r="F624">
        <v>103293</v>
      </c>
      <c r="G624">
        <v>7808</v>
      </c>
      <c r="H624">
        <v>242228</v>
      </c>
      <c r="I624">
        <v>38226</v>
      </c>
    </row>
    <row r="625" spans="1:9" x14ac:dyDescent="0.25">
      <c r="A625" s="14">
        <v>24047</v>
      </c>
      <c r="B625">
        <v>99735</v>
      </c>
      <c r="C625">
        <v>28160</v>
      </c>
      <c r="D625">
        <v>131056</v>
      </c>
      <c r="E625">
        <v>24464</v>
      </c>
      <c r="F625">
        <v>99735</v>
      </c>
      <c r="G625">
        <v>-3997</v>
      </c>
      <c r="H625">
        <v>131056</v>
      </c>
      <c r="I625">
        <v>24464</v>
      </c>
    </row>
    <row r="626" spans="1:9" x14ac:dyDescent="0.25">
      <c r="A626" s="14">
        <v>24077</v>
      </c>
      <c r="B626">
        <v>88140</v>
      </c>
      <c r="C626">
        <v>14250</v>
      </c>
      <c r="D626">
        <v>76793</v>
      </c>
      <c r="E626">
        <v>18366</v>
      </c>
      <c r="F626">
        <v>88140</v>
      </c>
      <c r="G626">
        <v>-10178</v>
      </c>
      <c r="H626">
        <v>76793</v>
      </c>
      <c r="I626">
        <v>18366</v>
      </c>
    </row>
    <row r="627" spans="1:9" x14ac:dyDescent="0.25">
      <c r="A627" s="14">
        <v>24108</v>
      </c>
      <c r="B627">
        <v>50927</v>
      </c>
      <c r="C627">
        <v>10920</v>
      </c>
      <c r="D627">
        <v>103268</v>
      </c>
      <c r="E627">
        <v>24019</v>
      </c>
      <c r="F627">
        <v>50927</v>
      </c>
      <c r="G627">
        <v>-8872</v>
      </c>
      <c r="H627">
        <v>103268</v>
      </c>
      <c r="I627">
        <v>24019</v>
      </c>
    </row>
    <row r="628" spans="1:9" x14ac:dyDescent="0.25">
      <c r="A628" s="14">
        <v>24139</v>
      </c>
      <c r="B628">
        <v>63034</v>
      </c>
      <c r="C628">
        <v>45030</v>
      </c>
      <c r="D628">
        <v>166626</v>
      </c>
      <c r="E628">
        <v>26206</v>
      </c>
      <c r="F628">
        <v>63034</v>
      </c>
      <c r="G628">
        <v>22388</v>
      </c>
      <c r="H628">
        <v>166626</v>
      </c>
      <c r="I628">
        <v>26206</v>
      </c>
    </row>
    <row r="629" spans="1:9" x14ac:dyDescent="0.25">
      <c r="A629" s="14">
        <v>24167</v>
      </c>
      <c r="B629">
        <v>87617</v>
      </c>
      <c r="C629">
        <v>77790</v>
      </c>
      <c r="D629">
        <v>258870</v>
      </c>
      <c r="E629">
        <v>39058</v>
      </c>
      <c r="F629">
        <v>87617</v>
      </c>
      <c r="G629">
        <v>41124</v>
      </c>
      <c r="H629">
        <v>258870</v>
      </c>
      <c r="I629">
        <v>39058</v>
      </c>
    </row>
    <row r="630" spans="1:9" x14ac:dyDescent="0.25">
      <c r="A630" s="14">
        <v>24198</v>
      </c>
      <c r="B630">
        <v>102996</v>
      </c>
      <c r="C630">
        <v>84610</v>
      </c>
      <c r="D630">
        <v>311762</v>
      </c>
      <c r="E630">
        <v>46214</v>
      </c>
      <c r="F630">
        <v>102996</v>
      </c>
      <c r="G630">
        <v>43802</v>
      </c>
      <c r="H630">
        <v>311762</v>
      </c>
      <c r="I630">
        <v>46214</v>
      </c>
    </row>
    <row r="631" spans="1:9" x14ac:dyDescent="0.25">
      <c r="A631" s="14">
        <v>24228</v>
      </c>
      <c r="B631">
        <v>108484</v>
      </c>
      <c r="C631">
        <v>89400</v>
      </c>
      <c r="D631">
        <v>311025</v>
      </c>
      <c r="E631">
        <v>56660</v>
      </c>
      <c r="F631">
        <v>108484</v>
      </c>
      <c r="G631">
        <v>44354</v>
      </c>
      <c r="H631">
        <v>311025</v>
      </c>
      <c r="I631">
        <v>56660</v>
      </c>
    </row>
    <row r="632" spans="1:9" x14ac:dyDescent="0.25">
      <c r="A632" s="14">
        <v>24259</v>
      </c>
      <c r="B632">
        <v>104709</v>
      </c>
      <c r="C632">
        <v>101400</v>
      </c>
      <c r="D632">
        <v>331081</v>
      </c>
      <c r="E632">
        <v>54210</v>
      </c>
      <c r="F632">
        <v>104709</v>
      </c>
      <c r="G632">
        <v>54702</v>
      </c>
      <c r="H632">
        <v>331081</v>
      </c>
      <c r="I632">
        <v>54210</v>
      </c>
    </row>
    <row r="633" spans="1:9" x14ac:dyDescent="0.25">
      <c r="A633" s="14">
        <v>24289</v>
      </c>
      <c r="B633">
        <v>107531</v>
      </c>
      <c r="C633">
        <v>114500</v>
      </c>
      <c r="D633">
        <v>325703</v>
      </c>
      <c r="E633">
        <v>59517</v>
      </c>
      <c r="F633">
        <v>107531</v>
      </c>
      <c r="G633">
        <v>60908</v>
      </c>
      <c r="H633">
        <v>325703</v>
      </c>
      <c r="I633">
        <v>59517</v>
      </c>
    </row>
    <row r="634" spans="1:9" x14ac:dyDescent="0.25">
      <c r="A634" s="14">
        <v>24320</v>
      </c>
      <c r="B634">
        <v>107334</v>
      </c>
      <c r="C634">
        <v>104400</v>
      </c>
      <c r="D634">
        <v>316681</v>
      </c>
      <c r="E634">
        <v>58622</v>
      </c>
      <c r="F634">
        <v>107334</v>
      </c>
      <c r="G634">
        <v>48554</v>
      </c>
      <c r="H634">
        <v>316681</v>
      </c>
      <c r="I634">
        <v>58622</v>
      </c>
    </row>
    <row r="635" spans="1:9" x14ac:dyDescent="0.25">
      <c r="A635" s="14">
        <v>24351</v>
      </c>
      <c r="B635">
        <v>102440</v>
      </c>
      <c r="C635">
        <v>90120</v>
      </c>
      <c r="D635">
        <v>256027</v>
      </c>
      <c r="E635">
        <v>47143</v>
      </c>
      <c r="F635">
        <v>102440</v>
      </c>
      <c r="G635">
        <v>38443</v>
      </c>
      <c r="H635">
        <v>256027</v>
      </c>
      <c r="I635">
        <v>47143</v>
      </c>
    </row>
    <row r="636" spans="1:9" x14ac:dyDescent="0.25">
      <c r="A636" s="14">
        <v>24381</v>
      </c>
      <c r="B636">
        <v>105383</v>
      </c>
      <c r="C636">
        <v>38550</v>
      </c>
      <c r="D636">
        <v>230533</v>
      </c>
      <c r="E636">
        <v>29692</v>
      </c>
      <c r="F636">
        <v>105383</v>
      </c>
      <c r="G636">
        <v>-1769</v>
      </c>
      <c r="H636">
        <v>230533</v>
      </c>
      <c r="I636">
        <v>29692</v>
      </c>
    </row>
    <row r="637" spans="1:9" x14ac:dyDescent="0.25">
      <c r="A637" s="14">
        <v>24412</v>
      </c>
      <c r="B637">
        <v>100425</v>
      </c>
      <c r="C637">
        <v>43610</v>
      </c>
      <c r="D637">
        <v>155750</v>
      </c>
      <c r="E637">
        <v>25292</v>
      </c>
      <c r="F637">
        <v>100425</v>
      </c>
      <c r="G637">
        <v>9558</v>
      </c>
      <c r="H637">
        <v>155750</v>
      </c>
      <c r="I637">
        <v>25292</v>
      </c>
    </row>
    <row r="638" spans="1:9" x14ac:dyDescent="0.25">
      <c r="A638" s="14">
        <v>24442</v>
      </c>
      <c r="B638">
        <v>105302</v>
      </c>
      <c r="C638">
        <v>37520</v>
      </c>
      <c r="D638">
        <v>177169</v>
      </c>
      <c r="E638">
        <v>22796</v>
      </c>
      <c r="F638">
        <v>105302</v>
      </c>
      <c r="G638">
        <v>4449</v>
      </c>
      <c r="H638">
        <v>177169</v>
      </c>
      <c r="I638">
        <v>22796</v>
      </c>
    </row>
    <row r="639" spans="1:9" x14ac:dyDescent="0.25">
      <c r="A639" s="14">
        <v>24473</v>
      </c>
      <c r="B639">
        <v>105239</v>
      </c>
      <c r="C639">
        <v>31390</v>
      </c>
      <c r="D639">
        <v>160788</v>
      </c>
      <c r="E639">
        <v>25548</v>
      </c>
      <c r="F639">
        <v>105239</v>
      </c>
      <c r="G639">
        <v>3742</v>
      </c>
      <c r="H639">
        <v>160788</v>
      </c>
      <c r="I639">
        <v>25548</v>
      </c>
    </row>
    <row r="640" spans="1:9" x14ac:dyDescent="0.25">
      <c r="A640" s="14">
        <v>24504</v>
      </c>
      <c r="B640">
        <v>88851</v>
      </c>
      <c r="C640">
        <v>64500</v>
      </c>
      <c r="D640">
        <v>195171</v>
      </c>
      <c r="E640">
        <v>30993</v>
      </c>
      <c r="F640">
        <v>88851</v>
      </c>
      <c r="G640">
        <v>33388</v>
      </c>
      <c r="H640">
        <v>195171</v>
      </c>
      <c r="I640">
        <v>30993</v>
      </c>
    </row>
    <row r="641" spans="1:9" x14ac:dyDescent="0.25">
      <c r="A641" s="14">
        <v>24532</v>
      </c>
      <c r="B641">
        <v>79701</v>
      </c>
      <c r="C641">
        <v>74290</v>
      </c>
      <c r="D641">
        <v>299017</v>
      </c>
      <c r="E641">
        <v>38016</v>
      </c>
      <c r="F641">
        <v>79701</v>
      </c>
      <c r="G641">
        <v>30880</v>
      </c>
      <c r="H641">
        <v>299017</v>
      </c>
      <c r="I641">
        <v>38016</v>
      </c>
    </row>
    <row r="642" spans="1:9" x14ac:dyDescent="0.25">
      <c r="A642" s="14">
        <v>24563</v>
      </c>
      <c r="B642">
        <v>89372</v>
      </c>
      <c r="C642">
        <v>76200</v>
      </c>
      <c r="D642">
        <v>267367</v>
      </c>
      <c r="E642">
        <v>36118</v>
      </c>
      <c r="F642">
        <v>89372</v>
      </c>
      <c r="G642">
        <v>34653</v>
      </c>
      <c r="H642">
        <v>267367</v>
      </c>
      <c r="I642">
        <v>36118</v>
      </c>
    </row>
    <row r="643" spans="1:9" x14ac:dyDescent="0.25">
      <c r="A643" s="14">
        <v>24593</v>
      </c>
      <c r="B643">
        <v>96583</v>
      </c>
      <c r="C643">
        <v>88800</v>
      </c>
      <c r="D643">
        <v>283762</v>
      </c>
      <c r="E643">
        <v>52288</v>
      </c>
      <c r="F643">
        <v>96583</v>
      </c>
      <c r="G643">
        <v>41967</v>
      </c>
      <c r="H643">
        <v>283762</v>
      </c>
      <c r="I643">
        <v>52288</v>
      </c>
    </row>
    <row r="644" spans="1:9" x14ac:dyDescent="0.25">
      <c r="A644" s="14">
        <v>24624</v>
      </c>
      <c r="B644">
        <v>99547</v>
      </c>
      <c r="C644">
        <v>96300</v>
      </c>
      <c r="D644">
        <v>300427</v>
      </c>
      <c r="E644">
        <v>50705</v>
      </c>
      <c r="F644">
        <v>99547</v>
      </c>
      <c r="G644">
        <v>48287</v>
      </c>
      <c r="H644">
        <v>300427</v>
      </c>
      <c r="I644">
        <v>50705</v>
      </c>
    </row>
    <row r="645" spans="1:9" x14ac:dyDescent="0.25">
      <c r="A645" s="14">
        <v>24654</v>
      </c>
      <c r="B645">
        <v>104862</v>
      </c>
      <c r="C645">
        <v>109100</v>
      </c>
      <c r="D645">
        <v>326461</v>
      </c>
      <c r="E645">
        <v>55443</v>
      </c>
      <c r="F645">
        <v>104862</v>
      </c>
      <c r="G645">
        <v>53840</v>
      </c>
      <c r="H645">
        <v>326461</v>
      </c>
      <c r="I645">
        <v>55443</v>
      </c>
    </row>
    <row r="646" spans="1:9" x14ac:dyDescent="0.25">
      <c r="A646" s="14">
        <v>24685</v>
      </c>
      <c r="B646">
        <v>108196</v>
      </c>
      <c r="C646">
        <v>91910</v>
      </c>
      <c r="D646">
        <v>306163</v>
      </c>
      <c r="E646">
        <v>53252</v>
      </c>
      <c r="F646">
        <v>108196</v>
      </c>
      <c r="G646">
        <v>36293</v>
      </c>
      <c r="H646">
        <v>306163</v>
      </c>
      <c r="I646">
        <v>53252</v>
      </c>
    </row>
    <row r="647" spans="1:9" x14ac:dyDescent="0.25">
      <c r="A647" s="14">
        <v>24716</v>
      </c>
      <c r="B647">
        <v>103966</v>
      </c>
      <c r="C647">
        <v>74360</v>
      </c>
      <c r="D647">
        <v>214155</v>
      </c>
      <c r="E647">
        <v>41489</v>
      </c>
      <c r="F647">
        <v>103966</v>
      </c>
      <c r="G647">
        <v>24066</v>
      </c>
      <c r="H647">
        <v>214155</v>
      </c>
      <c r="I647">
        <v>41489</v>
      </c>
    </row>
    <row r="648" spans="1:9" x14ac:dyDescent="0.25">
      <c r="A648" s="14">
        <v>24746</v>
      </c>
      <c r="B648">
        <v>96660</v>
      </c>
      <c r="C648">
        <v>54620</v>
      </c>
      <c r="D648">
        <v>246522</v>
      </c>
      <c r="E648">
        <v>34696</v>
      </c>
      <c r="F648">
        <v>96660</v>
      </c>
      <c r="G648">
        <v>11501</v>
      </c>
      <c r="H648">
        <v>246522</v>
      </c>
      <c r="I648">
        <v>34696</v>
      </c>
    </row>
    <row r="649" spans="1:9" x14ac:dyDescent="0.25">
      <c r="A649" s="14">
        <v>24777</v>
      </c>
      <c r="B649">
        <v>102670</v>
      </c>
      <c r="C649">
        <v>40400</v>
      </c>
      <c r="D649">
        <v>150397</v>
      </c>
      <c r="E649">
        <v>24090</v>
      </c>
      <c r="F649">
        <v>102670</v>
      </c>
      <c r="G649">
        <v>2958</v>
      </c>
      <c r="H649">
        <v>150397</v>
      </c>
      <c r="I649">
        <v>24090</v>
      </c>
    </row>
    <row r="650" spans="1:9" x14ac:dyDescent="0.25">
      <c r="A650" s="14">
        <v>24807</v>
      </c>
      <c r="B650">
        <v>46986</v>
      </c>
      <c r="C650">
        <v>28280</v>
      </c>
      <c r="D650">
        <v>69494</v>
      </c>
      <c r="E650">
        <v>21415</v>
      </c>
      <c r="F650">
        <v>46986</v>
      </c>
      <c r="G650">
        <v>-4584</v>
      </c>
      <c r="H650">
        <v>69494</v>
      </c>
      <c r="I650">
        <v>21415</v>
      </c>
    </row>
    <row r="651" spans="1:9" x14ac:dyDescent="0.25">
      <c r="A651" s="14">
        <v>24838</v>
      </c>
      <c r="B651">
        <v>72145</v>
      </c>
      <c r="C651">
        <v>37780</v>
      </c>
      <c r="D651">
        <v>168766</v>
      </c>
      <c r="E651">
        <v>26868</v>
      </c>
      <c r="F651">
        <v>72145</v>
      </c>
      <c r="G651">
        <v>8324</v>
      </c>
      <c r="H651">
        <v>168766</v>
      </c>
      <c r="I651">
        <v>26868</v>
      </c>
    </row>
    <row r="652" spans="1:9" x14ac:dyDescent="0.25">
      <c r="A652" s="14">
        <v>24869</v>
      </c>
      <c r="B652">
        <v>75238</v>
      </c>
      <c r="C652">
        <v>60370</v>
      </c>
      <c r="D652">
        <v>195649</v>
      </c>
      <c r="E652">
        <v>30657</v>
      </c>
      <c r="F652">
        <v>75238</v>
      </c>
      <c r="G652">
        <v>27749</v>
      </c>
      <c r="H652">
        <v>195649</v>
      </c>
      <c r="I652">
        <v>30657</v>
      </c>
    </row>
    <row r="653" spans="1:9" x14ac:dyDescent="0.25">
      <c r="A653" s="14">
        <v>24898</v>
      </c>
      <c r="B653">
        <v>84793</v>
      </c>
      <c r="C653">
        <v>79240</v>
      </c>
      <c r="D653">
        <v>274280</v>
      </c>
      <c r="E653">
        <v>38050</v>
      </c>
      <c r="F653">
        <v>84793</v>
      </c>
      <c r="G653">
        <v>35743</v>
      </c>
      <c r="H653">
        <v>274280</v>
      </c>
      <c r="I653">
        <v>38050</v>
      </c>
    </row>
    <row r="654" spans="1:9" x14ac:dyDescent="0.25">
      <c r="A654" s="14">
        <v>24929</v>
      </c>
      <c r="B654">
        <v>98120</v>
      </c>
      <c r="C654">
        <v>87070</v>
      </c>
      <c r="D654">
        <v>284980</v>
      </c>
      <c r="E654">
        <v>40770</v>
      </c>
      <c r="F654">
        <v>98120</v>
      </c>
      <c r="G654">
        <v>40614</v>
      </c>
      <c r="H654">
        <v>284980</v>
      </c>
      <c r="I654">
        <v>40770</v>
      </c>
    </row>
    <row r="655" spans="1:9" x14ac:dyDescent="0.25">
      <c r="A655" s="14">
        <v>24959</v>
      </c>
      <c r="B655">
        <v>109134</v>
      </c>
      <c r="C655">
        <v>89910</v>
      </c>
      <c r="D655">
        <v>280745</v>
      </c>
      <c r="E655">
        <v>49322</v>
      </c>
      <c r="F655">
        <v>109134</v>
      </c>
      <c r="G655">
        <v>40235</v>
      </c>
      <c r="H655">
        <v>280745</v>
      </c>
      <c r="I655">
        <v>49322</v>
      </c>
    </row>
    <row r="656" spans="1:9" x14ac:dyDescent="0.25">
      <c r="A656" s="14">
        <v>24990</v>
      </c>
      <c r="B656">
        <v>105766</v>
      </c>
      <c r="C656">
        <v>95960</v>
      </c>
      <c r="D656">
        <v>286905</v>
      </c>
      <c r="E656">
        <v>53962</v>
      </c>
      <c r="F656">
        <v>105766</v>
      </c>
      <c r="G656">
        <v>46546</v>
      </c>
      <c r="H656">
        <v>286905</v>
      </c>
      <c r="I656">
        <v>53962</v>
      </c>
    </row>
    <row r="657" spans="1:9" x14ac:dyDescent="0.25">
      <c r="A657" s="14">
        <v>25020</v>
      </c>
      <c r="B657">
        <v>106222</v>
      </c>
      <c r="C657">
        <v>102400</v>
      </c>
      <c r="D657">
        <v>269518</v>
      </c>
      <c r="E657">
        <v>55839</v>
      </c>
      <c r="F657">
        <v>106222</v>
      </c>
      <c r="G657">
        <v>50136</v>
      </c>
      <c r="H657">
        <v>269518</v>
      </c>
      <c r="I657">
        <v>55839</v>
      </c>
    </row>
    <row r="658" spans="1:9" x14ac:dyDescent="0.25">
      <c r="A658" s="14">
        <v>25051</v>
      </c>
      <c r="B658">
        <v>108524</v>
      </c>
      <c r="C658">
        <v>101400</v>
      </c>
      <c r="D658">
        <v>281248</v>
      </c>
      <c r="E658">
        <v>52528</v>
      </c>
      <c r="F658">
        <v>108524</v>
      </c>
      <c r="G658">
        <v>45862</v>
      </c>
      <c r="H658">
        <v>281248</v>
      </c>
      <c r="I658">
        <v>52528</v>
      </c>
    </row>
    <row r="659" spans="1:9" x14ac:dyDescent="0.25">
      <c r="A659" s="14">
        <v>25082</v>
      </c>
      <c r="B659">
        <v>104251</v>
      </c>
      <c r="C659">
        <v>86360</v>
      </c>
      <c r="D659">
        <v>270935</v>
      </c>
      <c r="E659">
        <v>46477</v>
      </c>
      <c r="F659">
        <v>104251</v>
      </c>
      <c r="G659">
        <v>33314</v>
      </c>
      <c r="H659">
        <v>270935</v>
      </c>
      <c r="I659">
        <v>46477</v>
      </c>
    </row>
    <row r="660" spans="1:9" x14ac:dyDescent="0.25">
      <c r="A660" s="14">
        <v>25112</v>
      </c>
      <c r="B660">
        <v>106937</v>
      </c>
      <c r="C660">
        <v>51280</v>
      </c>
      <c r="D660">
        <v>241192</v>
      </c>
      <c r="E660">
        <v>32789</v>
      </c>
      <c r="F660">
        <v>106937</v>
      </c>
      <c r="G660">
        <v>4398</v>
      </c>
      <c r="H660">
        <v>241192</v>
      </c>
      <c r="I660">
        <v>32789</v>
      </c>
    </row>
    <row r="661" spans="1:9" x14ac:dyDescent="0.25">
      <c r="A661" s="14">
        <v>25143</v>
      </c>
      <c r="B661">
        <v>102418</v>
      </c>
      <c r="C661">
        <v>50300</v>
      </c>
      <c r="D661">
        <v>175592</v>
      </c>
      <c r="E661">
        <v>25764</v>
      </c>
      <c r="F661">
        <v>102418</v>
      </c>
      <c r="G661">
        <v>9653</v>
      </c>
      <c r="H661">
        <v>175592</v>
      </c>
      <c r="I661">
        <v>25764</v>
      </c>
    </row>
    <row r="662" spans="1:9" x14ac:dyDescent="0.25">
      <c r="A662" s="14">
        <v>25173</v>
      </c>
      <c r="B662">
        <v>107979</v>
      </c>
      <c r="C662">
        <v>41260</v>
      </c>
      <c r="D662">
        <v>165731</v>
      </c>
      <c r="E662">
        <v>25557</v>
      </c>
      <c r="F662">
        <v>107979</v>
      </c>
      <c r="G662">
        <v>1479</v>
      </c>
      <c r="H662">
        <v>165731</v>
      </c>
      <c r="I662">
        <v>25557</v>
      </c>
    </row>
    <row r="663" spans="1:9" x14ac:dyDescent="0.25">
      <c r="A663" s="14">
        <v>25204</v>
      </c>
      <c r="B663">
        <v>103975</v>
      </c>
      <c r="C663">
        <v>21380</v>
      </c>
      <c r="D663">
        <v>104712</v>
      </c>
      <c r="E663">
        <v>22657</v>
      </c>
      <c r="F663">
        <v>103975</v>
      </c>
      <c r="G663">
        <v>-9447</v>
      </c>
      <c r="H663">
        <v>104712</v>
      </c>
      <c r="I663">
        <v>22657</v>
      </c>
    </row>
    <row r="664" spans="1:9" x14ac:dyDescent="0.25">
      <c r="A664" s="14">
        <v>25235</v>
      </c>
      <c r="B664">
        <v>92268</v>
      </c>
      <c r="C664">
        <v>61320</v>
      </c>
      <c r="D664">
        <v>202164</v>
      </c>
      <c r="E664">
        <v>27824</v>
      </c>
      <c r="F664">
        <v>92268</v>
      </c>
      <c r="G664">
        <v>28276</v>
      </c>
      <c r="H664">
        <v>202164</v>
      </c>
      <c r="I664">
        <v>27824</v>
      </c>
    </row>
    <row r="665" spans="1:9" x14ac:dyDescent="0.25">
      <c r="A665" s="14">
        <v>25263</v>
      </c>
      <c r="B665">
        <v>65376</v>
      </c>
      <c r="C665">
        <v>82670</v>
      </c>
      <c r="D665">
        <v>294664</v>
      </c>
      <c r="E665">
        <v>39183</v>
      </c>
      <c r="F665">
        <v>65376</v>
      </c>
      <c r="G665">
        <v>38220</v>
      </c>
      <c r="H665">
        <v>294664</v>
      </c>
      <c r="I665">
        <v>39183</v>
      </c>
    </row>
    <row r="666" spans="1:9" x14ac:dyDescent="0.25">
      <c r="A666" s="14">
        <v>25294</v>
      </c>
      <c r="B666">
        <v>69858</v>
      </c>
      <c r="C666">
        <v>86460</v>
      </c>
      <c r="D666">
        <v>291918</v>
      </c>
      <c r="E666">
        <v>44847</v>
      </c>
      <c r="F666">
        <v>69858</v>
      </c>
      <c r="G666">
        <v>38838</v>
      </c>
      <c r="H666">
        <v>291918</v>
      </c>
      <c r="I666">
        <v>44847</v>
      </c>
    </row>
    <row r="667" spans="1:9" x14ac:dyDescent="0.25">
      <c r="A667" s="14">
        <v>25324</v>
      </c>
      <c r="B667">
        <v>89539</v>
      </c>
      <c r="C667">
        <v>90920</v>
      </c>
      <c r="D667">
        <v>288898</v>
      </c>
      <c r="E667">
        <v>56713</v>
      </c>
      <c r="F667">
        <v>89539</v>
      </c>
      <c r="G667">
        <v>39538</v>
      </c>
      <c r="H667">
        <v>288898</v>
      </c>
      <c r="I667">
        <v>56713</v>
      </c>
    </row>
    <row r="668" spans="1:9" x14ac:dyDescent="0.25">
      <c r="A668" s="14">
        <v>25355</v>
      </c>
      <c r="B668">
        <v>82628</v>
      </c>
      <c r="C668">
        <v>95210</v>
      </c>
      <c r="D668">
        <v>275301</v>
      </c>
      <c r="E668">
        <v>53117</v>
      </c>
      <c r="F668">
        <v>82628</v>
      </c>
      <c r="G668">
        <v>45018</v>
      </c>
      <c r="H668">
        <v>275301</v>
      </c>
      <c r="I668">
        <v>53117</v>
      </c>
    </row>
    <row r="669" spans="1:9" x14ac:dyDescent="0.25">
      <c r="A669" s="14">
        <v>25385</v>
      </c>
      <c r="B669">
        <v>110705</v>
      </c>
      <c r="C669">
        <v>106900</v>
      </c>
      <c r="D669">
        <v>284159</v>
      </c>
      <c r="E669">
        <v>58037</v>
      </c>
      <c r="F669">
        <v>110705</v>
      </c>
      <c r="G669">
        <v>53824</v>
      </c>
      <c r="H669">
        <v>284159</v>
      </c>
      <c r="I669">
        <v>58037</v>
      </c>
    </row>
    <row r="670" spans="1:9" x14ac:dyDescent="0.25">
      <c r="A670" s="14">
        <v>25416</v>
      </c>
      <c r="B670">
        <v>110091</v>
      </c>
      <c r="C670">
        <v>114600</v>
      </c>
      <c r="D670">
        <v>282723</v>
      </c>
      <c r="E670">
        <v>61655</v>
      </c>
      <c r="F670">
        <v>110091</v>
      </c>
      <c r="G670">
        <v>58532</v>
      </c>
      <c r="H670">
        <v>282723</v>
      </c>
      <c r="I670">
        <v>61655</v>
      </c>
    </row>
    <row r="671" spans="1:9" x14ac:dyDescent="0.25">
      <c r="A671" s="14">
        <v>25447</v>
      </c>
      <c r="B671">
        <v>102157</v>
      </c>
      <c r="C671">
        <v>84680</v>
      </c>
      <c r="D671">
        <v>213632</v>
      </c>
      <c r="E671">
        <v>51605</v>
      </c>
      <c r="F671">
        <v>102157</v>
      </c>
      <c r="G671">
        <v>31088</v>
      </c>
      <c r="H671">
        <v>213632</v>
      </c>
      <c r="I671">
        <v>51605</v>
      </c>
    </row>
    <row r="672" spans="1:9" x14ac:dyDescent="0.25">
      <c r="A672" s="14">
        <v>25477</v>
      </c>
      <c r="B672">
        <v>101461</v>
      </c>
      <c r="C672">
        <v>53390</v>
      </c>
      <c r="D672">
        <v>250625</v>
      </c>
      <c r="E672">
        <v>33581</v>
      </c>
      <c r="F672">
        <v>101461</v>
      </c>
      <c r="G672">
        <v>7200</v>
      </c>
      <c r="H672">
        <v>250625</v>
      </c>
      <c r="I672">
        <v>33581</v>
      </c>
    </row>
    <row r="673" spans="1:9" x14ac:dyDescent="0.25">
      <c r="A673" s="14">
        <v>25508</v>
      </c>
      <c r="B673">
        <v>97550</v>
      </c>
      <c r="C673">
        <v>42960</v>
      </c>
      <c r="D673">
        <v>121463</v>
      </c>
      <c r="E673">
        <v>22816</v>
      </c>
      <c r="F673">
        <v>97550</v>
      </c>
      <c r="G673">
        <v>4354</v>
      </c>
      <c r="H673">
        <v>121463</v>
      </c>
      <c r="I673">
        <v>22816</v>
      </c>
    </row>
    <row r="674" spans="1:9" x14ac:dyDescent="0.25">
      <c r="A674" s="14">
        <v>25538</v>
      </c>
      <c r="B674">
        <v>102967</v>
      </c>
      <c r="C674">
        <v>48020</v>
      </c>
      <c r="D674">
        <v>156665</v>
      </c>
      <c r="E674">
        <v>23047</v>
      </c>
      <c r="F674">
        <v>102967</v>
      </c>
      <c r="G674">
        <v>8451</v>
      </c>
      <c r="H674">
        <v>156665</v>
      </c>
      <c r="I674">
        <v>23047</v>
      </c>
    </row>
    <row r="675" spans="1:9" x14ac:dyDescent="0.25">
      <c r="A675" s="14">
        <v>25569</v>
      </c>
      <c r="B675">
        <v>78502</v>
      </c>
      <c r="C675">
        <v>38410</v>
      </c>
      <c r="D675">
        <v>176418</v>
      </c>
      <c r="E675">
        <v>27434</v>
      </c>
      <c r="F675">
        <v>78502</v>
      </c>
      <c r="G675">
        <v>6759</v>
      </c>
      <c r="H675">
        <v>176418</v>
      </c>
      <c r="I675">
        <v>27434</v>
      </c>
    </row>
    <row r="676" spans="1:9" x14ac:dyDescent="0.25">
      <c r="A676" s="14">
        <v>25600</v>
      </c>
      <c r="B676">
        <v>97871</v>
      </c>
      <c r="C676">
        <v>56230</v>
      </c>
      <c r="D676">
        <v>175055</v>
      </c>
      <c r="E676">
        <v>27959</v>
      </c>
      <c r="F676">
        <v>97871</v>
      </c>
      <c r="G676">
        <v>21461</v>
      </c>
      <c r="H676">
        <v>175055</v>
      </c>
      <c r="I676">
        <v>27959</v>
      </c>
    </row>
    <row r="677" spans="1:9" x14ac:dyDescent="0.25">
      <c r="A677" s="14">
        <v>25628</v>
      </c>
      <c r="B677">
        <v>92515</v>
      </c>
      <c r="C677">
        <v>61880</v>
      </c>
      <c r="D677">
        <v>248293</v>
      </c>
      <c r="E677">
        <v>34432</v>
      </c>
      <c r="F677">
        <v>92515</v>
      </c>
      <c r="G677">
        <v>20095</v>
      </c>
      <c r="H677">
        <v>248293</v>
      </c>
      <c r="I677">
        <v>34432</v>
      </c>
    </row>
    <row r="678" spans="1:9" x14ac:dyDescent="0.25">
      <c r="A678" s="14">
        <v>25659</v>
      </c>
      <c r="B678">
        <v>104883</v>
      </c>
      <c r="C678">
        <v>92990</v>
      </c>
      <c r="D678">
        <v>317469</v>
      </c>
      <c r="E678">
        <v>40460</v>
      </c>
      <c r="F678">
        <v>104883</v>
      </c>
      <c r="G678">
        <v>46843</v>
      </c>
      <c r="H678">
        <v>317469</v>
      </c>
      <c r="I678">
        <v>40460</v>
      </c>
    </row>
    <row r="679" spans="1:9" x14ac:dyDescent="0.25">
      <c r="A679" s="14">
        <v>25689</v>
      </c>
      <c r="B679">
        <v>109970</v>
      </c>
      <c r="C679">
        <v>92230</v>
      </c>
      <c r="D679">
        <v>284767</v>
      </c>
      <c r="E679">
        <v>48236</v>
      </c>
      <c r="F679">
        <v>109970</v>
      </c>
      <c r="G679">
        <v>43715</v>
      </c>
      <c r="H679">
        <v>284767</v>
      </c>
      <c r="I679">
        <v>48236</v>
      </c>
    </row>
    <row r="680" spans="1:9" x14ac:dyDescent="0.25">
      <c r="A680" s="14">
        <v>25720</v>
      </c>
      <c r="B680">
        <v>106837</v>
      </c>
      <c r="C680">
        <v>92210</v>
      </c>
      <c r="D680">
        <v>276293</v>
      </c>
      <c r="E680">
        <v>50319</v>
      </c>
      <c r="F680">
        <v>106837</v>
      </c>
      <c r="G680">
        <v>48646</v>
      </c>
      <c r="H680">
        <v>276293</v>
      </c>
      <c r="I680">
        <v>50319</v>
      </c>
    </row>
    <row r="681" spans="1:9" x14ac:dyDescent="0.25">
      <c r="A681" s="14">
        <v>25750</v>
      </c>
      <c r="B681">
        <v>109301</v>
      </c>
      <c r="C681">
        <v>107500</v>
      </c>
      <c r="D681">
        <v>289088</v>
      </c>
      <c r="E681">
        <v>50674</v>
      </c>
      <c r="F681">
        <v>109301</v>
      </c>
      <c r="G681">
        <v>60700</v>
      </c>
      <c r="H681">
        <v>289088</v>
      </c>
      <c r="I681">
        <v>50674</v>
      </c>
    </row>
    <row r="682" spans="1:9" x14ac:dyDescent="0.25">
      <c r="A682" s="14">
        <v>25781</v>
      </c>
      <c r="B682">
        <v>105789</v>
      </c>
      <c r="C682">
        <v>87330</v>
      </c>
      <c r="D682">
        <v>258406</v>
      </c>
      <c r="E682">
        <v>52357</v>
      </c>
      <c r="F682">
        <v>105789</v>
      </c>
      <c r="G682">
        <v>37870</v>
      </c>
      <c r="H682">
        <v>258406</v>
      </c>
      <c r="I682">
        <v>52357</v>
      </c>
    </row>
    <row r="683" spans="1:9" x14ac:dyDescent="0.25">
      <c r="A683" s="14">
        <v>25812</v>
      </c>
      <c r="B683">
        <v>102971</v>
      </c>
      <c r="C683">
        <v>78580</v>
      </c>
      <c r="D683">
        <v>228885</v>
      </c>
      <c r="E683">
        <v>41846</v>
      </c>
      <c r="F683">
        <v>102971</v>
      </c>
      <c r="G683">
        <v>31930</v>
      </c>
      <c r="H683">
        <v>228885</v>
      </c>
      <c r="I683">
        <v>41846</v>
      </c>
    </row>
    <row r="684" spans="1:9" x14ac:dyDescent="0.25">
      <c r="A684" s="14">
        <v>25842</v>
      </c>
      <c r="B684">
        <v>106762</v>
      </c>
      <c r="C684">
        <v>60760</v>
      </c>
      <c r="D684">
        <v>260696</v>
      </c>
      <c r="E684">
        <v>32023</v>
      </c>
      <c r="F684">
        <v>106762</v>
      </c>
      <c r="G684">
        <v>16977</v>
      </c>
      <c r="H684">
        <v>260696</v>
      </c>
      <c r="I684">
        <v>32023</v>
      </c>
    </row>
    <row r="685" spans="1:9" x14ac:dyDescent="0.25">
      <c r="A685" s="14">
        <v>25873</v>
      </c>
      <c r="B685">
        <v>94618</v>
      </c>
      <c r="C685">
        <v>55370</v>
      </c>
      <c r="D685">
        <v>176347</v>
      </c>
      <c r="E685">
        <v>23693</v>
      </c>
      <c r="F685">
        <v>94618</v>
      </c>
      <c r="G685">
        <v>16789</v>
      </c>
      <c r="H685">
        <v>176347</v>
      </c>
      <c r="I685">
        <v>23693</v>
      </c>
    </row>
    <row r="686" spans="1:9" x14ac:dyDescent="0.25">
      <c r="A686" s="14">
        <v>25903</v>
      </c>
      <c r="B686">
        <v>90334</v>
      </c>
      <c r="C686">
        <v>46890</v>
      </c>
      <c r="D686">
        <v>156848</v>
      </c>
      <c r="E686">
        <v>19830</v>
      </c>
      <c r="F686">
        <v>90334</v>
      </c>
      <c r="G686">
        <v>9584</v>
      </c>
      <c r="H686">
        <v>156848</v>
      </c>
      <c r="I686">
        <v>19830</v>
      </c>
    </row>
    <row r="687" spans="1:9" x14ac:dyDescent="0.25">
      <c r="A687" s="14">
        <v>25934</v>
      </c>
      <c r="B687">
        <v>97884</v>
      </c>
      <c r="C687">
        <v>38910</v>
      </c>
      <c r="D687">
        <v>178390</v>
      </c>
      <c r="E687">
        <v>27963</v>
      </c>
      <c r="F687">
        <v>97884</v>
      </c>
      <c r="G687">
        <v>6571</v>
      </c>
      <c r="H687">
        <v>178390</v>
      </c>
      <c r="I687">
        <v>27963</v>
      </c>
    </row>
    <row r="688" spans="1:9" x14ac:dyDescent="0.25">
      <c r="A688" s="14">
        <v>25965</v>
      </c>
      <c r="B688">
        <v>82481</v>
      </c>
      <c r="C688">
        <v>61580</v>
      </c>
      <c r="D688">
        <v>202119</v>
      </c>
      <c r="E688">
        <v>28994</v>
      </c>
      <c r="F688">
        <v>82481</v>
      </c>
      <c r="G688">
        <v>27272</v>
      </c>
      <c r="H688">
        <v>202119</v>
      </c>
      <c r="I688">
        <v>28994</v>
      </c>
    </row>
    <row r="689" spans="1:9" x14ac:dyDescent="0.25">
      <c r="A689" s="14">
        <v>25993</v>
      </c>
      <c r="B689">
        <v>102276</v>
      </c>
      <c r="C689">
        <v>75200</v>
      </c>
      <c r="D689">
        <v>302853</v>
      </c>
      <c r="E689">
        <v>36869</v>
      </c>
      <c r="F689">
        <v>102276</v>
      </c>
      <c r="G689">
        <v>34629</v>
      </c>
      <c r="H689">
        <v>302853</v>
      </c>
      <c r="I689">
        <v>36869</v>
      </c>
    </row>
    <row r="690" spans="1:9" x14ac:dyDescent="0.25">
      <c r="A690" s="14">
        <v>26024</v>
      </c>
      <c r="B690">
        <v>104432</v>
      </c>
      <c r="C690">
        <v>89590</v>
      </c>
      <c r="D690">
        <v>309761</v>
      </c>
      <c r="E690">
        <v>38813</v>
      </c>
      <c r="F690">
        <v>104432</v>
      </c>
      <c r="G690">
        <v>47253</v>
      </c>
      <c r="H690">
        <v>309761</v>
      </c>
      <c r="I690">
        <v>38813</v>
      </c>
    </row>
    <row r="691" spans="1:9" x14ac:dyDescent="0.25">
      <c r="A691" s="14">
        <v>26054</v>
      </c>
      <c r="B691">
        <v>107971</v>
      </c>
      <c r="C691">
        <v>93680</v>
      </c>
      <c r="D691">
        <v>280014</v>
      </c>
      <c r="E691">
        <v>47431</v>
      </c>
      <c r="F691">
        <v>107971</v>
      </c>
      <c r="G691">
        <v>46744</v>
      </c>
      <c r="H691">
        <v>280014</v>
      </c>
      <c r="I691">
        <v>47431</v>
      </c>
    </row>
    <row r="692" spans="1:9" x14ac:dyDescent="0.25">
      <c r="A692" s="14">
        <v>26085</v>
      </c>
      <c r="B692">
        <v>104139</v>
      </c>
      <c r="C692">
        <v>90570</v>
      </c>
      <c r="D692">
        <v>287550</v>
      </c>
      <c r="E692">
        <v>50720</v>
      </c>
      <c r="F692">
        <v>104139</v>
      </c>
      <c r="G692">
        <v>49018</v>
      </c>
      <c r="H692">
        <v>287550</v>
      </c>
      <c r="I692">
        <v>50720</v>
      </c>
    </row>
    <row r="693" spans="1:9" x14ac:dyDescent="0.25">
      <c r="A693" s="14">
        <v>26115</v>
      </c>
      <c r="B693">
        <v>107793</v>
      </c>
      <c r="C693">
        <v>115800</v>
      </c>
      <c r="D693">
        <v>307047</v>
      </c>
      <c r="E693">
        <v>53219</v>
      </c>
      <c r="F693">
        <v>107793</v>
      </c>
      <c r="G693">
        <v>70125</v>
      </c>
      <c r="H693">
        <v>307047</v>
      </c>
      <c r="I693">
        <v>53219</v>
      </c>
    </row>
    <row r="694" spans="1:9" x14ac:dyDescent="0.25">
      <c r="A694" s="14">
        <v>26146</v>
      </c>
      <c r="B694">
        <v>107045</v>
      </c>
      <c r="C694">
        <v>86000</v>
      </c>
      <c r="D694">
        <v>260622</v>
      </c>
      <c r="E694">
        <v>53113</v>
      </c>
      <c r="F694">
        <v>107045</v>
      </c>
      <c r="G694">
        <v>39384</v>
      </c>
      <c r="H694">
        <v>260622</v>
      </c>
      <c r="I694">
        <v>53113</v>
      </c>
    </row>
    <row r="695" spans="1:9" x14ac:dyDescent="0.25">
      <c r="A695" s="14">
        <v>26177</v>
      </c>
      <c r="B695">
        <v>103799</v>
      </c>
      <c r="C695">
        <v>82160</v>
      </c>
      <c r="D695">
        <v>240857</v>
      </c>
      <c r="E695">
        <v>44962</v>
      </c>
      <c r="F695">
        <v>103799</v>
      </c>
      <c r="G695">
        <v>38059</v>
      </c>
      <c r="H695">
        <v>240857</v>
      </c>
      <c r="I695">
        <v>44962</v>
      </c>
    </row>
    <row r="696" spans="1:9" x14ac:dyDescent="0.25">
      <c r="A696" s="14">
        <v>26207</v>
      </c>
      <c r="B696">
        <v>107763</v>
      </c>
      <c r="C696">
        <v>54200</v>
      </c>
      <c r="D696">
        <v>248532</v>
      </c>
      <c r="E696">
        <v>32079</v>
      </c>
      <c r="F696">
        <v>107763</v>
      </c>
      <c r="G696">
        <v>14745</v>
      </c>
      <c r="H696">
        <v>248532</v>
      </c>
      <c r="I696">
        <v>32079</v>
      </c>
    </row>
    <row r="697" spans="1:9" x14ac:dyDescent="0.25">
      <c r="A697" s="14">
        <v>26238</v>
      </c>
      <c r="B697">
        <v>103620</v>
      </c>
      <c r="C697">
        <v>54730</v>
      </c>
      <c r="D697">
        <v>181569</v>
      </c>
      <c r="E697">
        <v>26976</v>
      </c>
      <c r="F697">
        <v>103620</v>
      </c>
      <c r="G697">
        <v>17715</v>
      </c>
      <c r="H697">
        <v>181569</v>
      </c>
      <c r="I697">
        <v>26976</v>
      </c>
    </row>
    <row r="698" spans="1:9" x14ac:dyDescent="0.25">
      <c r="A698" s="14">
        <v>26268</v>
      </c>
      <c r="B698">
        <v>82797</v>
      </c>
      <c r="C698">
        <v>54070</v>
      </c>
      <c r="D698">
        <v>168593</v>
      </c>
      <c r="E698">
        <v>29544</v>
      </c>
      <c r="F698">
        <v>82797</v>
      </c>
      <c r="G698">
        <v>16852</v>
      </c>
      <c r="H698">
        <v>168593</v>
      </c>
      <c r="I698">
        <v>29544</v>
      </c>
    </row>
    <row r="699" spans="1:9" x14ac:dyDescent="0.25">
      <c r="A699" s="14">
        <v>26299</v>
      </c>
      <c r="B699">
        <v>107209</v>
      </c>
      <c r="C699">
        <v>38860</v>
      </c>
      <c r="D699">
        <v>213364</v>
      </c>
      <c r="E699">
        <v>33500</v>
      </c>
      <c r="F699">
        <v>107209</v>
      </c>
      <c r="G699">
        <v>8274</v>
      </c>
      <c r="H699">
        <v>213364</v>
      </c>
      <c r="I699">
        <v>33500</v>
      </c>
    </row>
    <row r="700" spans="1:9" x14ac:dyDescent="0.25">
      <c r="A700" s="14">
        <v>26330</v>
      </c>
      <c r="B700">
        <v>100147</v>
      </c>
      <c r="C700">
        <v>59740</v>
      </c>
      <c r="D700">
        <v>199072</v>
      </c>
      <c r="E700">
        <v>28960</v>
      </c>
      <c r="F700">
        <v>100147</v>
      </c>
      <c r="G700">
        <v>25975</v>
      </c>
      <c r="H700">
        <v>199072</v>
      </c>
      <c r="I700">
        <v>28960</v>
      </c>
    </row>
    <row r="701" spans="1:9" x14ac:dyDescent="0.25">
      <c r="A701" s="14">
        <v>26359</v>
      </c>
      <c r="B701">
        <v>107934</v>
      </c>
      <c r="C701">
        <v>79930</v>
      </c>
      <c r="D701">
        <v>301139</v>
      </c>
      <c r="E701">
        <v>41969</v>
      </c>
      <c r="F701">
        <v>107934</v>
      </c>
      <c r="G701">
        <v>40574</v>
      </c>
      <c r="H701">
        <v>301139</v>
      </c>
      <c r="I701">
        <v>41969</v>
      </c>
    </row>
    <row r="702" spans="1:9" x14ac:dyDescent="0.25">
      <c r="A702" s="14">
        <v>26390</v>
      </c>
      <c r="B702">
        <v>96414</v>
      </c>
      <c r="C702">
        <v>95600</v>
      </c>
      <c r="D702">
        <v>320356</v>
      </c>
      <c r="E702">
        <v>45435</v>
      </c>
      <c r="F702">
        <v>96414</v>
      </c>
      <c r="G702">
        <v>52686</v>
      </c>
      <c r="H702">
        <v>320356</v>
      </c>
      <c r="I702">
        <v>45435</v>
      </c>
    </row>
    <row r="703" spans="1:9" x14ac:dyDescent="0.25">
      <c r="A703" s="14">
        <v>26420</v>
      </c>
      <c r="B703">
        <v>109117</v>
      </c>
      <c r="C703">
        <v>96560</v>
      </c>
      <c r="D703">
        <v>303886</v>
      </c>
      <c r="E703">
        <v>55024</v>
      </c>
      <c r="F703">
        <v>109117</v>
      </c>
      <c r="G703">
        <v>49533</v>
      </c>
      <c r="H703">
        <v>303886</v>
      </c>
      <c r="I703">
        <v>55024</v>
      </c>
    </row>
    <row r="704" spans="1:9" x14ac:dyDescent="0.25">
      <c r="A704" s="14">
        <v>26451</v>
      </c>
      <c r="B704">
        <v>103494</v>
      </c>
      <c r="C704">
        <v>91460</v>
      </c>
      <c r="D704">
        <v>273223</v>
      </c>
      <c r="E704">
        <v>49126</v>
      </c>
      <c r="F704">
        <v>103494</v>
      </c>
      <c r="G704">
        <v>47998</v>
      </c>
      <c r="H704">
        <v>273223</v>
      </c>
      <c r="I704">
        <v>49126</v>
      </c>
    </row>
    <row r="705" spans="1:9" x14ac:dyDescent="0.25">
      <c r="A705" s="14">
        <v>26481</v>
      </c>
      <c r="B705">
        <v>115473</v>
      </c>
      <c r="C705">
        <v>112500</v>
      </c>
      <c r="D705">
        <v>303757</v>
      </c>
      <c r="E705">
        <v>61691</v>
      </c>
      <c r="F705">
        <v>115473</v>
      </c>
      <c r="G705">
        <v>66280</v>
      </c>
      <c r="H705">
        <v>303757</v>
      </c>
      <c r="I705">
        <v>61691</v>
      </c>
    </row>
    <row r="706" spans="1:9" x14ac:dyDescent="0.25">
      <c r="A706" s="14">
        <v>26512</v>
      </c>
      <c r="B706">
        <v>113591</v>
      </c>
      <c r="C706">
        <v>94100</v>
      </c>
      <c r="D706">
        <v>281853</v>
      </c>
      <c r="E706">
        <v>57140</v>
      </c>
      <c r="F706">
        <v>113591</v>
      </c>
      <c r="G706">
        <v>47620</v>
      </c>
      <c r="H706">
        <v>281853</v>
      </c>
      <c r="I706">
        <v>57140</v>
      </c>
    </row>
    <row r="707" spans="1:9" x14ac:dyDescent="0.25">
      <c r="A707" s="14">
        <v>26543</v>
      </c>
      <c r="B707">
        <v>102879</v>
      </c>
      <c r="C707">
        <v>77930</v>
      </c>
      <c r="D707">
        <v>268640</v>
      </c>
      <c r="E707">
        <v>44548</v>
      </c>
      <c r="F707">
        <v>102879</v>
      </c>
      <c r="G707">
        <v>32786</v>
      </c>
      <c r="H707">
        <v>268640</v>
      </c>
      <c r="I707">
        <v>44548</v>
      </c>
    </row>
    <row r="708" spans="1:9" x14ac:dyDescent="0.25">
      <c r="A708" s="14">
        <v>26573</v>
      </c>
      <c r="B708">
        <v>107734</v>
      </c>
      <c r="C708">
        <v>33350</v>
      </c>
      <c r="D708">
        <v>162973</v>
      </c>
      <c r="E708">
        <v>34954</v>
      </c>
      <c r="F708">
        <v>107734</v>
      </c>
      <c r="G708">
        <v>-10058</v>
      </c>
      <c r="H708">
        <v>162973</v>
      </c>
      <c r="I708">
        <v>34954</v>
      </c>
    </row>
    <row r="709" spans="1:9" x14ac:dyDescent="0.25">
      <c r="A709" s="14">
        <v>26604</v>
      </c>
      <c r="B709">
        <v>97353</v>
      </c>
      <c r="C709">
        <v>50550</v>
      </c>
      <c r="D709">
        <v>157613</v>
      </c>
      <c r="E709">
        <v>27632</v>
      </c>
      <c r="F709">
        <v>97353</v>
      </c>
      <c r="G709">
        <v>13759</v>
      </c>
      <c r="H709">
        <v>157613</v>
      </c>
      <c r="I709">
        <v>27632</v>
      </c>
    </row>
    <row r="710" spans="1:9" x14ac:dyDescent="0.25">
      <c r="A710" s="14">
        <v>26634</v>
      </c>
      <c r="B710">
        <v>50655</v>
      </c>
      <c r="C710">
        <v>55640</v>
      </c>
      <c r="D710">
        <v>180034</v>
      </c>
      <c r="E710">
        <v>31497</v>
      </c>
      <c r="F710">
        <v>50655</v>
      </c>
      <c r="G710">
        <v>14584</v>
      </c>
      <c r="H710">
        <v>180034</v>
      </c>
      <c r="I710">
        <v>31497</v>
      </c>
    </row>
    <row r="711" spans="1:9" x14ac:dyDescent="0.25">
      <c r="A711" s="14">
        <v>26665</v>
      </c>
      <c r="B711">
        <v>107544</v>
      </c>
      <c r="C711">
        <v>37360</v>
      </c>
      <c r="D711">
        <v>187069</v>
      </c>
      <c r="E711">
        <v>29736</v>
      </c>
      <c r="F711">
        <v>107544</v>
      </c>
      <c r="G711">
        <v>6138</v>
      </c>
      <c r="H711">
        <v>187069</v>
      </c>
      <c r="I711">
        <v>29736</v>
      </c>
    </row>
    <row r="712" spans="1:9" x14ac:dyDescent="0.25">
      <c r="A712" s="14">
        <v>26696</v>
      </c>
      <c r="B712">
        <v>67258</v>
      </c>
      <c r="C712">
        <v>39810</v>
      </c>
      <c r="D712">
        <v>150822</v>
      </c>
      <c r="E712">
        <v>25923</v>
      </c>
      <c r="F712">
        <v>67258</v>
      </c>
      <c r="G712">
        <v>8491</v>
      </c>
      <c r="H712">
        <v>150822</v>
      </c>
      <c r="I712">
        <v>25923</v>
      </c>
    </row>
    <row r="713" spans="1:9" x14ac:dyDescent="0.25">
      <c r="A713" s="14">
        <v>26724</v>
      </c>
      <c r="B713">
        <v>57922</v>
      </c>
      <c r="C713">
        <v>59980</v>
      </c>
      <c r="D713">
        <v>266619</v>
      </c>
      <c r="E713">
        <v>34740</v>
      </c>
      <c r="F713">
        <v>57922</v>
      </c>
      <c r="G713">
        <v>25251</v>
      </c>
      <c r="H713">
        <v>266619</v>
      </c>
      <c r="I713">
        <v>34740</v>
      </c>
    </row>
    <row r="714" spans="1:9" x14ac:dyDescent="0.25">
      <c r="A714" s="14">
        <v>26755</v>
      </c>
      <c r="B714">
        <v>94058</v>
      </c>
      <c r="C714">
        <v>101900</v>
      </c>
      <c r="D714">
        <v>347210</v>
      </c>
      <c r="E714">
        <v>44932</v>
      </c>
      <c r="F714">
        <v>94058</v>
      </c>
      <c r="G714">
        <v>60554</v>
      </c>
      <c r="H714">
        <v>347210</v>
      </c>
      <c r="I714">
        <v>44932</v>
      </c>
    </row>
    <row r="715" spans="1:9" x14ac:dyDescent="0.25">
      <c r="A715" s="14">
        <v>26785</v>
      </c>
      <c r="B715">
        <v>108179</v>
      </c>
      <c r="C715">
        <v>110100</v>
      </c>
      <c r="D715">
        <v>329831</v>
      </c>
      <c r="E715">
        <v>55355</v>
      </c>
      <c r="F715">
        <v>108179</v>
      </c>
      <c r="G715">
        <v>60484</v>
      </c>
      <c r="H715">
        <v>329831</v>
      </c>
      <c r="I715">
        <v>55355</v>
      </c>
    </row>
    <row r="716" spans="1:9" x14ac:dyDescent="0.25">
      <c r="A716" s="14">
        <v>26816</v>
      </c>
      <c r="B716">
        <v>104851</v>
      </c>
      <c r="C716">
        <v>102400</v>
      </c>
      <c r="D716">
        <v>283324</v>
      </c>
      <c r="E716">
        <v>56223</v>
      </c>
      <c r="F716">
        <v>104851</v>
      </c>
      <c r="G716">
        <v>55896</v>
      </c>
      <c r="H716">
        <v>283324</v>
      </c>
      <c r="I716">
        <v>56223</v>
      </c>
    </row>
    <row r="717" spans="1:9" x14ac:dyDescent="0.25">
      <c r="A717" s="14">
        <v>26846</v>
      </c>
      <c r="B717">
        <v>108332</v>
      </c>
      <c r="C717">
        <v>117900</v>
      </c>
      <c r="D717">
        <v>296269</v>
      </c>
      <c r="E717">
        <v>64650</v>
      </c>
      <c r="F717">
        <v>108332</v>
      </c>
      <c r="G717">
        <v>68658</v>
      </c>
      <c r="H717">
        <v>296269</v>
      </c>
      <c r="I717">
        <v>64650</v>
      </c>
    </row>
    <row r="718" spans="1:9" x14ac:dyDescent="0.25">
      <c r="A718" s="14">
        <v>26877</v>
      </c>
      <c r="B718">
        <v>107672</v>
      </c>
      <c r="C718">
        <v>104600</v>
      </c>
      <c r="D718">
        <v>287020</v>
      </c>
      <c r="E718">
        <v>59318</v>
      </c>
      <c r="F718">
        <v>107672</v>
      </c>
      <c r="G718">
        <v>53352</v>
      </c>
      <c r="H718">
        <v>287020</v>
      </c>
      <c r="I718">
        <v>59318</v>
      </c>
    </row>
    <row r="719" spans="1:9" x14ac:dyDescent="0.25">
      <c r="A719" s="14">
        <v>26908</v>
      </c>
      <c r="B719">
        <v>104473</v>
      </c>
      <c r="C719">
        <v>92510</v>
      </c>
      <c r="D719">
        <v>294193</v>
      </c>
      <c r="E719">
        <v>54451</v>
      </c>
      <c r="F719">
        <v>104473</v>
      </c>
      <c r="G719">
        <v>42489</v>
      </c>
      <c r="H719">
        <v>294193</v>
      </c>
      <c r="I719">
        <v>54451</v>
      </c>
    </row>
    <row r="720" spans="1:9" x14ac:dyDescent="0.25">
      <c r="A720" s="14">
        <v>26938</v>
      </c>
      <c r="B720">
        <v>107481</v>
      </c>
      <c r="C720">
        <v>61620</v>
      </c>
      <c r="D720">
        <v>259853</v>
      </c>
      <c r="E720">
        <v>42757</v>
      </c>
      <c r="F720">
        <v>107481</v>
      </c>
      <c r="G720">
        <v>17689</v>
      </c>
      <c r="H720">
        <v>259853</v>
      </c>
      <c r="I720">
        <v>42757</v>
      </c>
    </row>
    <row r="721" spans="1:9" x14ac:dyDescent="0.25">
      <c r="A721" s="14">
        <v>26969</v>
      </c>
      <c r="B721">
        <v>104236</v>
      </c>
      <c r="C721">
        <v>48140</v>
      </c>
      <c r="D721">
        <v>184848</v>
      </c>
      <c r="E721">
        <v>28251</v>
      </c>
      <c r="F721">
        <v>104236</v>
      </c>
      <c r="G721">
        <v>7654</v>
      </c>
      <c r="H721">
        <v>184848</v>
      </c>
      <c r="I721">
        <v>28251</v>
      </c>
    </row>
    <row r="722" spans="1:9" x14ac:dyDescent="0.25">
      <c r="A722" s="14">
        <v>26999</v>
      </c>
      <c r="B722">
        <v>98134</v>
      </c>
      <c r="C722">
        <v>43830</v>
      </c>
      <c r="D722">
        <v>160841</v>
      </c>
      <c r="E722">
        <v>26020</v>
      </c>
      <c r="F722">
        <v>98134</v>
      </c>
      <c r="G722">
        <v>7066</v>
      </c>
      <c r="H722">
        <v>160841</v>
      </c>
      <c r="I722">
        <v>26020</v>
      </c>
    </row>
    <row r="723" spans="1:9" x14ac:dyDescent="0.25">
      <c r="A723" s="14">
        <v>27030</v>
      </c>
      <c r="B723">
        <v>100044</v>
      </c>
      <c r="C723">
        <v>36650</v>
      </c>
      <c r="D723">
        <v>114592</v>
      </c>
      <c r="E723">
        <v>26962</v>
      </c>
      <c r="F723">
        <v>100044</v>
      </c>
      <c r="G723">
        <v>3638</v>
      </c>
      <c r="H723">
        <v>114592</v>
      </c>
      <c r="I723">
        <v>26962</v>
      </c>
    </row>
    <row r="724" spans="1:9" x14ac:dyDescent="0.25">
      <c r="A724" s="14">
        <v>27061</v>
      </c>
      <c r="B724">
        <v>44778</v>
      </c>
      <c r="C724">
        <v>65180</v>
      </c>
      <c r="D724">
        <v>226609</v>
      </c>
      <c r="E724">
        <v>33450</v>
      </c>
      <c r="F724">
        <v>44778</v>
      </c>
      <c r="G724">
        <v>30960</v>
      </c>
      <c r="H724">
        <v>226609</v>
      </c>
      <c r="I724">
        <v>33450</v>
      </c>
    </row>
    <row r="725" spans="1:9" x14ac:dyDescent="0.25">
      <c r="A725" s="14">
        <v>27089</v>
      </c>
      <c r="B725">
        <v>103356</v>
      </c>
      <c r="C725">
        <v>79110</v>
      </c>
      <c r="D725">
        <v>286729</v>
      </c>
      <c r="E725">
        <v>37183</v>
      </c>
      <c r="F725">
        <v>103356</v>
      </c>
      <c r="G725">
        <v>36820</v>
      </c>
      <c r="H725">
        <v>286729</v>
      </c>
      <c r="I725">
        <v>37183</v>
      </c>
    </row>
    <row r="726" spans="1:9" x14ac:dyDescent="0.25">
      <c r="A726" s="14">
        <v>27120</v>
      </c>
      <c r="B726">
        <v>103552</v>
      </c>
      <c r="C726">
        <v>97850</v>
      </c>
      <c r="D726">
        <v>362442</v>
      </c>
      <c r="E726">
        <v>50146</v>
      </c>
      <c r="F726">
        <v>103552</v>
      </c>
      <c r="G726">
        <v>53400</v>
      </c>
      <c r="H726">
        <v>362442</v>
      </c>
      <c r="I726">
        <v>50146</v>
      </c>
    </row>
    <row r="727" spans="1:9" x14ac:dyDescent="0.25">
      <c r="A727" s="14">
        <v>27150</v>
      </c>
      <c r="B727">
        <v>107637</v>
      </c>
      <c r="C727">
        <v>100600</v>
      </c>
      <c r="D727">
        <v>339987</v>
      </c>
      <c r="E727">
        <v>57612</v>
      </c>
      <c r="F727">
        <v>107637</v>
      </c>
      <c r="G727">
        <v>50206</v>
      </c>
      <c r="H727">
        <v>339987</v>
      </c>
      <c r="I727">
        <v>57612</v>
      </c>
    </row>
    <row r="728" spans="1:9" x14ac:dyDescent="0.25">
      <c r="A728" s="14">
        <v>27181</v>
      </c>
      <c r="B728">
        <v>104316</v>
      </c>
      <c r="C728">
        <v>102700</v>
      </c>
      <c r="D728">
        <v>302846</v>
      </c>
      <c r="E728">
        <v>60713</v>
      </c>
      <c r="F728">
        <v>104316</v>
      </c>
      <c r="G728">
        <v>56059</v>
      </c>
      <c r="H728">
        <v>302846</v>
      </c>
      <c r="I728">
        <v>60713</v>
      </c>
    </row>
    <row r="729" spans="1:9" x14ac:dyDescent="0.25">
      <c r="A729" s="14">
        <v>27211</v>
      </c>
      <c r="B729">
        <v>106731</v>
      </c>
      <c r="C729">
        <v>108900</v>
      </c>
      <c r="D729">
        <v>335320</v>
      </c>
      <c r="E729">
        <v>67188</v>
      </c>
      <c r="F729">
        <v>106731</v>
      </c>
      <c r="G729">
        <v>59092</v>
      </c>
      <c r="H729">
        <v>335320</v>
      </c>
      <c r="I729">
        <v>67188</v>
      </c>
    </row>
    <row r="730" spans="1:9" x14ac:dyDescent="0.25">
      <c r="A730" s="14">
        <v>27242</v>
      </c>
      <c r="B730">
        <v>106048</v>
      </c>
      <c r="C730">
        <v>100600</v>
      </c>
      <c r="D730">
        <v>341891</v>
      </c>
      <c r="E730">
        <v>67213</v>
      </c>
      <c r="F730">
        <v>106048</v>
      </c>
      <c r="G730">
        <v>49696</v>
      </c>
      <c r="H730">
        <v>341891</v>
      </c>
      <c r="I730">
        <v>67213</v>
      </c>
    </row>
    <row r="731" spans="1:9" x14ac:dyDescent="0.25">
      <c r="A731" s="14">
        <v>27273</v>
      </c>
      <c r="B731">
        <v>102098</v>
      </c>
      <c r="C731">
        <v>92230</v>
      </c>
      <c r="D731">
        <v>312343</v>
      </c>
      <c r="E731">
        <v>53747</v>
      </c>
      <c r="F731">
        <v>102098</v>
      </c>
      <c r="G731">
        <v>41865</v>
      </c>
      <c r="H731">
        <v>312343</v>
      </c>
      <c r="I731">
        <v>53747</v>
      </c>
    </row>
    <row r="732" spans="1:9" x14ac:dyDescent="0.25">
      <c r="A732" s="14">
        <v>27303</v>
      </c>
      <c r="B732">
        <v>107493</v>
      </c>
      <c r="C732">
        <v>54230</v>
      </c>
      <c r="D732">
        <v>241020</v>
      </c>
      <c r="E732">
        <v>41434</v>
      </c>
      <c r="F732">
        <v>107493</v>
      </c>
      <c r="G732">
        <v>9553</v>
      </c>
      <c r="H732">
        <v>241020</v>
      </c>
      <c r="I732">
        <v>41434</v>
      </c>
    </row>
    <row r="733" spans="1:9" x14ac:dyDescent="0.25">
      <c r="A733" s="14">
        <v>27334</v>
      </c>
      <c r="B733">
        <v>53953</v>
      </c>
      <c r="C733">
        <v>50080</v>
      </c>
      <c r="D733">
        <v>168454</v>
      </c>
      <c r="E733">
        <v>30381</v>
      </c>
      <c r="F733">
        <v>53953</v>
      </c>
      <c r="G733">
        <v>8816</v>
      </c>
      <c r="H733">
        <v>168454</v>
      </c>
      <c r="I733">
        <v>30381</v>
      </c>
    </row>
    <row r="734" spans="1:9" x14ac:dyDescent="0.25">
      <c r="A734" s="14">
        <v>27364</v>
      </c>
      <c r="B734">
        <v>81782</v>
      </c>
      <c r="C734">
        <v>43940</v>
      </c>
      <c r="D734">
        <v>139744</v>
      </c>
      <c r="E734">
        <v>32835</v>
      </c>
      <c r="F734">
        <v>81782</v>
      </c>
      <c r="G734">
        <v>6099</v>
      </c>
      <c r="H734">
        <v>139744</v>
      </c>
      <c r="I734">
        <v>32835</v>
      </c>
    </row>
    <row r="735" spans="1:9" x14ac:dyDescent="0.25">
      <c r="A735" s="14">
        <v>27395</v>
      </c>
      <c r="B735">
        <v>55085</v>
      </c>
      <c r="C735">
        <v>53818</v>
      </c>
      <c r="D735">
        <v>194490</v>
      </c>
      <c r="E735">
        <v>32057</v>
      </c>
      <c r="F735">
        <v>55085</v>
      </c>
      <c r="G735">
        <v>15562</v>
      </c>
      <c r="H735">
        <v>194490</v>
      </c>
      <c r="I735">
        <v>32057</v>
      </c>
    </row>
    <row r="736" spans="1:9" x14ac:dyDescent="0.25">
      <c r="A736" s="14">
        <v>27426</v>
      </c>
      <c r="B736">
        <v>53111</v>
      </c>
      <c r="C736">
        <v>60162</v>
      </c>
      <c r="D736">
        <v>198916</v>
      </c>
      <c r="E736">
        <v>30859</v>
      </c>
      <c r="F736">
        <v>53111</v>
      </c>
      <c r="G736">
        <v>24583</v>
      </c>
      <c r="H736">
        <v>198916</v>
      </c>
      <c r="I736">
        <v>30859</v>
      </c>
    </row>
    <row r="737" spans="1:9" x14ac:dyDescent="0.25">
      <c r="A737" s="14">
        <v>27454</v>
      </c>
      <c r="B737">
        <v>68495</v>
      </c>
      <c r="C737">
        <v>78489</v>
      </c>
      <c r="D737">
        <v>289254</v>
      </c>
      <c r="E737">
        <v>40531</v>
      </c>
      <c r="F737">
        <v>68495</v>
      </c>
      <c r="G737">
        <v>36989</v>
      </c>
      <c r="H737">
        <v>289254</v>
      </c>
      <c r="I737">
        <v>40531</v>
      </c>
    </row>
    <row r="738" spans="1:9" x14ac:dyDescent="0.25">
      <c r="A738" s="14">
        <v>27485</v>
      </c>
      <c r="B738">
        <v>66992</v>
      </c>
      <c r="C738">
        <v>91156</v>
      </c>
      <c r="D738">
        <v>311143</v>
      </c>
      <c r="E738">
        <v>44448</v>
      </c>
      <c r="F738">
        <v>66992</v>
      </c>
      <c r="G738">
        <v>48322</v>
      </c>
      <c r="H738">
        <v>311143</v>
      </c>
      <c r="I738">
        <v>44448</v>
      </c>
    </row>
    <row r="739" spans="1:9" x14ac:dyDescent="0.25">
      <c r="A739" s="14">
        <v>27515</v>
      </c>
      <c r="B739">
        <v>79964</v>
      </c>
      <c r="C739">
        <v>107307</v>
      </c>
      <c r="D739">
        <v>347343</v>
      </c>
      <c r="E739">
        <v>61488</v>
      </c>
      <c r="F739">
        <v>79964</v>
      </c>
      <c r="G739">
        <v>56925</v>
      </c>
      <c r="H739">
        <v>347343</v>
      </c>
      <c r="I739">
        <v>61488</v>
      </c>
    </row>
    <row r="740" spans="1:9" x14ac:dyDescent="0.25">
      <c r="A740" s="14">
        <v>27546</v>
      </c>
      <c r="B740">
        <v>75476</v>
      </c>
      <c r="C740">
        <v>84259</v>
      </c>
      <c r="D740">
        <v>265424</v>
      </c>
      <c r="E740">
        <v>64500</v>
      </c>
      <c r="F740">
        <v>75476</v>
      </c>
      <c r="G740">
        <v>39332</v>
      </c>
      <c r="H740">
        <v>265424</v>
      </c>
      <c r="I740">
        <v>64500</v>
      </c>
    </row>
    <row r="741" spans="1:9" x14ac:dyDescent="0.25">
      <c r="A741" s="14">
        <v>27576</v>
      </c>
      <c r="B741">
        <v>82247</v>
      </c>
      <c r="C741">
        <v>103935</v>
      </c>
      <c r="D741">
        <v>286503</v>
      </c>
      <c r="E741">
        <v>63575</v>
      </c>
      <c r="F741">
        <v>82247</v>
      </c>
      <c r="G741">
        <v>54547</v>
      </c>
      <c r="H741">
        <v>286503</v>
      </c>
      <c r="I741">
        <v>63575</v>
      </c>
    </row>
    <row r="742" spans="1:9" x14ac:dyDescent="0.25">
      <c r="A742" s="14">
        <v>27607</v>
      </c>
      <c r="B742">
        <v>80320</v>
      </c>
      <c r="C742">
        <v>101813</v>
      </c>
      <c r="D742">
        <v>297133</v>
      </c>
      <c r="E742">
        <v>67895</v>
      </c>
      <c r="F742">
        <v>80320</v>
      </c>
      <c r="G742">
        <v>50484</v>
      </c>
      <c r="H742">
        <v>297133</v>
      </c>
      <c r="I742">
        <v>67895</v>
      </c>
    </row>
    <row r="743" spans="1:9" x14ac:dyDescent="0.25">
      <c r="A743" s="14">
        <v>27638</v>
      </c>
      <c r="B743">
        <v>66446</v>
      </c>
      <c r="C743">
        <v>87988</v>
      </c>
      <c r="D743">
        <v>283623</v>
      </c>
      <c r="E743">
        <v>57024</v>
      </c>
      <c r="F743">
        <v>66446</v>
      </c>
      <c r="G743">
        <v>35824</v>
      </c>
      <c r="H743">
        <v>283623</v>
      </c>
      <c r="I743">
        <v>57024</v>
      </c>
    </row>
    <row r="744" spans="1:9" x14ac:dyDescent="0.25">
      <c r="A744" s="14">
        <v>27668</v>
      </c>
      <c r="B744">
        <v>67710</v>
      </c>
      <c r="C744">
        <v>67445</v>
      </c>
      <c r="D744">
        <v>255563</v>
      </c>
      <c r="E744">
        <v>45099</v>
      </c>
      <c r="F744">
        <v>67710</v>
      </c>
      <c r="G744">
        <v>19446</v>
      </c>
      <c r="H744">
        <v>255563</v>
      </c>
      <c r="I744">
        <v>45099</v>
      </c>
    </row>
    <row r="745" spans="1:9" x14ac:dyDescent="0.25">
      <c r="A745" s="14">
        <v>27699</v>
      </c>
      <c r="B745">
        <v>40681</v>
      </c>
      <c r="C745">
        <v>52140</v>
      </c>
      <c r="D745">
        <v>178712</v>
      </c>
      <c r="E745">
        <v>31909</v>
      </c>
      <c r="F745">
        <v>40681</v>
      </c>
      <c r="G745">
        <v>10485</v>
      </c>
      <c r="H745">
        <v>178712</v>
      </c>
      <c r="I745">
        <v>31909</v>
      </c>
    </row>
    <row r="746" spans="1:9" x14ac:dyDescent="0.25">
      <c r="A746" s="14">
        <v>27729</v>
      </c>
      <c r="B746">
        <v>41968</v>
      </c>
      <c r="C746">
        <v>45351</v>
      </c>
      <c r="D746">
        <v>162870</v>
      </c>
      <c r="E746">
        <v>31602</v>
      </c>
      <c r="F746">
        <v>41968</v>
      </c>
      <c r="G746">
        <v>4690</v>
      </c>
      <c r="H746">
        <v>162870</v>
      </c>
      <c r="I746">
        <v>31602</v>
      </c>
    </row>
    <row r="747" spans="1:9" x14ac:dyDescent="0.25">
      <c r="A747" s="14">
        <v>27760</v>
      </c>
      <c r="B747">
        <v>48117</v>
      </c>
      <c r="C747">
        <v>39011</v>
      </c>
      <c r="D747">
        <v>179832</v>
      </c>
      <c r="E747">
        <v>32496</v>
      </c>
      <c r="F747">
        <v>47778</v>
      </c>
      <c r="G747">
        <v>7178</v>
      </c>
      <c r="H747">
        <v>179832</v>
      </c>
      <c r="I747">
        <v>32496</v>
      </c>
    </row>
    <row r="748" spans="1:9" x14ac:dyDescent="0.25">
      <c r="A748" s="14">
        <v>27791</v>
      </c>
      <c r="B748">
        <v>52310</v>
      </c>
      <c r="C748">
        <v>41687</v>
      </c>
      <c r="D748">
        <v>140607</v>
      </c>
      <c r="E748">
        <v>31838</v>
      </c>
      <c r="F748">
        <v>51994</v>
      </c>
      <c r="G748">
        <v>6124</v>
      </c>
      <c r="H748">
        <v>140607</v>
      </c>
      <c r="I748">
        <v>31838</v>
      </c>
    </row>
    <row r="749" spans="1:9" x14ac:dyDescent="0.25">
      <c r="A749" s="14">
        <v>27820</v>
      </c>
      <c r="B749">
        <v>67639</v>
      </c>
      <c r="C749">
        <v>87782</v>
      </c>
      <c r="D749">
        <v>328748</v>
      </c>
      <c r="E749">
        <v>45814</v>
      </c>
      <c r="F749">
        <v>67313</v>
      </c>
      <c r="G749">
        <v>46855</v>
      </c>
      <c r="H749">
        <v>328748</v>
      </c>
      <c r="I749">
        <v>45814</v>
      </c>
    </row>
    <row r="750" spans="1:9" x14ac:dyDescent="0.25">
      <c r="A750" s="14">
        <v>27851</v>
      </c>
      <c r="B750">
        <v>68407</v>
      </c>
      <c r="C750">
        <v>91223</v>
      </c>
      <c r="D750">
        <v>306344</v>
      </c>
      <c r="E750">
        <v>48503</v>
      </c>
      <c r="F750">
        <v>68102</v>
      </c>
      <c r="G750">
        <v>44281</v>
      </c>
      <c r="H750">
        <v>306344</v>
      </c>
      <c r="I750">
        <v>48503</v>
      </c>
    </row>
    <row r="751" spans="1:9" x14ac:dyDescent="0.25">
      <c r="A751" s="14">
        <v>27881</v>
      </c>
      <c r="B751">
        <v>76949</v>
      </c>
      <c r="C751">
        <v>102666</v>
      </c>
      <c r="D751">
        <v>327539</v>
      </c>
      <c r="E751">
        <v>58537</v>
      </c>
      <c r="F751">
        <v>76628</v>
      </c>
      <c r="G751">
        <v>52620</v>
      </c>
      <c r="H751">
        <v>327539</v>
      </c>
      <c r="I751">
        <v>58537</v>
      </c>
    </row>
    <row r="752" spans="1:9" x14ac:dyDescent="0.25">
      <c r="A752" s="14">
        <v>27912</v>
      </c>
      <c r="B752">
        <v>78962</v>
      </c>
      <c r="C752">
        <v>100960</v>
      </c>
      <c r="D752">
        <v>284688</v>
      </c>
      <c r="E752">
        <v>57691</v>
      </c>
      <c r="F752">
        <v>78675</v>
      </c>
      <c r="G752">
        <v>52035</v>
      </c>
      <c r="H752">
        <v>284688</v>
      </c>
      <c r="I752">
        <v>57691</v>
      </c>
    </row>
    <row r="753" spans="1:9" x14ac:dyDescent="0.25">
      <c r="A753" s="14">
        <v>27942</v>
      </c>
      <c r="B753">
        <v>93952</v>
      </c>
      <c r="C753">
        <v>113774</v>
      </c>
      <c r="D753">
        <v>309953</v>
      </c>
      <c r="E753">
        <v>64025</v>
      </c>
      <c r="F753">
        <v>93655</v>
      </c>
      <c r="G753">
        <v>60367</v>
      </c>
      <c r="H753">
        <v>309953</v>
      </c>
      <c r="I753">
        <v>64025</v>
      </c>
    </row>
    <row r="754" spans="1:9" x14ac:dyDescent="0.25">
      <c r="A754" s="14">
        <v>27973</v>
      </c>
      <c r="B754">
        <v>94015</v>
      </c>
      <c r="C754">
        <v>109311</v>
      </c>
      <c r="D754">
        <v>329984</v>
      </c>
      <c r="E754">
        <v>63975</v>
      </c>
      <c r="F754">
        <v>93740</v>
      </c>
      <c r="G754">
        <v>54062</v>
      </c>
      <c r="H754">
        <v>329984</v>
      </c>
      <c r="I754">
        <v>63975</v>
      </c>
    </row>
    <row r="755" spans="1:9" x14ac:dyDescent="0.25">
      <c r="A755" s="14">
        <v>28004</v>
      </c>
      <c r="B755">
        <v>71771</v>
      </c>
      <c r="C755">
        <v>64493</v>
      </c>
      <c r="D755">
        <v>187618</v>
      </c>
      <c r="E755">
        <v>33249</v>
      </c>
      <c r="F755">
        <v>71482</v>
      </c>
      <c r="G755">
        <v>6740</v>
      </c>
      <c r="H755">
        <v>187618</v>
      </c>
      <c r="I755">
        <v>33249</v>
      </c>
    </row>
    <row r="756" spans="1:9" x14ac:dyDescent="0.25">
      <c r="A756" s="14">
        <v>28034</v>
      </c>
      <c r="B756">
        <v>51639</v>
      </c>
      <c r="C756">
        <v>50994</v>
      </c>
      <c r="D756">
        <v>209868</v>
      </c>
      <c r="E756">
        <v>32508</v>
      </c>
      <c r="F756">
        <v>51299</v>
      </c>
      <c r="G756">
        <v>4498</v>
      </c>
      <c r="H756">
        <v>209868</v>
      </c>
      <c r="I756">
        <v>32508</v>
      </c>
    </row>
    <row r="757" spans="1:9" x14ac:dyDescent="0.25">
      <c r="A757" s="14">
        <v>28065</v>
      </c>
      <c r="B757">
        <v>40023</v>
      </c>
      <c r="C757">
        <v>51012</v>
      </c>
      <c r="D757">
        <v>122330</v>
      </c>
      <c r="E757">
        <v>28977</v>
      </c>
      <c r="F757">
        <v>39697</v>
      </c>
      <c r="G757">
        <v>8072</v>
      </c>
      <c r="H757">
        <v>122330</v>
      </c>
      <c r="I757">
        <v>28977</v>
      </c>
    </row>
    <row r="758" spans="1:9" x14ac:dyDescent="0.25">
      <c r="A758" s="14">
        <v>28095</v>
      </c>
      <c r="B758">
        <v>50836</v>
      </c>
      <c r="C758">
        <v>41540</v>
      </c>
      <c r="D758">
        <v>149473</v>
      </c>
      <c r="E758">
        <v>27188</v>
      </c>
      <c r="F758">
        <v>50494</v>
      </c>
      <c r="G758">
        <v>-601</v>
      </c>
      <c r="H758">
        <v>149473</v>
      </c>
      <c r="I758">
        <v>27188</v>
      </c>
    </row>
    <row r="759" spans="1:9" x14ac:dyDescent="0.25">
      <c r="A759" s="14">
        <v>28126</v>
      </c>
      <c r="B759">
        <v>57895</v>
      </c>
      <c r="C759">
        <v>40376</v>
      </c>
      <c r="D759">
        <v>132503</v>
      </c>
      <c r="E759">
        <v>26337</v>
      </c>
      <c r="F759">
        <v>57553</v>
      </c>
      <c r="G759">
        <v>2142</v>
      </c>
      <c r="H759">
        <v>132503</v>
      </c>
      <c r="I759">
        <v>26337</v>
      </c>
    </row>
    <row r="760" spans="1:9" x14ac:dyDescent="0.25">
      <c r="A760" s="14">
        <v>28157</v>
      </c>
      <c r="B760">
        <v>97844</v>
      </c>
      <c r="C760">
        <v>59412</v>
      </c>
      <c r="D760">
        <v>187912</v>
      </c>
      <c r="E760">
        <v>31971</v>
      </c>
      <c r="F760">
        <v>97538</v>
      </c>
      <c r="G760">
        <v>25364</v>
      </c>
      <c r="H760">
        <v>187912</v>
      </c>
      <c r="I760">
        <v>31971</v>
      </c>
    </row>
    <row r="761" spans="1:9" x14ac:dyDescent="0.25">
      <c r="A761" s="14">
        <v>28185</v>
      </c>
      <c r="B761">
        <v>114763</v>
      </c>
      <c r="C761">
        <v>77317</v>
      </c>
      <c r="D761">
        <v>277938</v>
      </c>
      <c r="E761">
        <v>38533</v>
      </c>
      <c r="F761">
        <v>114431</v>
      </c>
      <c r="G761">
        <v>35644</v>
      </c>
      <c r="H761">
        <v>277938</v>
      </c>
      <c r="I761">
        <v>38533</v>
      </c>
    </row>
    <row r="762" spans="1:9" x14ac:dyDescent="0.25">
      <c r="A762" s="14">
        <v>28216</v>
      </c>
      <c r="B762">
        <v>110509</v>
      </c>
      <c r="C762">
        <v>96021</v>
      </c>
      <c r="D762">
        <v>318347</v>
      </c>
      <c r="E762">
        <v>48936</v>
      </c>
      <c r="F762">
        <v>110209</v>
      </c>
      <c r="G762">
        <v>50452</v>
      </c>
      <c r="H762">
        <v>318347</v>
      </c>
      <c r="I762">
        <v>48936</v>
      </c>
    </row>
    <row r="763" spans="1:9" x14ac:dyDescent="0.25">
      <c r="A763" s="14">
        <v>28246</v>
      </c>
      <c r="B763">
        <v>116597</v>
      </c>
      <c r="C763">
        <v>96120</v>
      </c>
      <c r="D763">
        <v>288312</v>
      </c>
      <c r="E763">
        <v>53906</v>
      </c>
      <c r="F763">
        <v>116302</v>
      </c>
      <c r="G763">
        <v>44630</v>
      </c>
      <c r="H763">
        <v>288312</v>
      </c>
      <c r="I763">
        <v>53906</v>
      </c>
    </row>
    <row r="764" spans="1:9" x14ac:dyDescent="0.25">
      <c r="A764" s="14">
        <v>28277</v>
      </c>
      <c r="B764">
        <v>113018</v>
      </c>
      <c r="C764">
        <v>110838</v>
      </c>
      <c r="D764">
        <v>292331</v>
      </c>
      <c r="E764">
        <v>55739</v>
      </c>
      <c r="F764">
        <v>112745</v>
      </c>
      <c r="G764">
        <v>60807</v>
      </c>
      <c r="H764">
        <v>292331</v>
      </c>
      <c r="I764">
        <v>55739</v>
      </c>
    </row>
    <row r="765" spans="1:9" x14ac:dyDescent="0.25">
      <c r="A765" s="14">
        <v>28307</v>
      </c>
      <c r="B765">
        <v>118001</v>
      </c>
      <c r="C765">
        <v>127162</v>
      </c>
      <c r="D765">
        <v>363218</v>
      </c>
      <c r="E765">
        <v>61827</v>
      </c>
      <c r="F765">
        <v>117709</v>
      </c>
      <c r="G765">
        <v>74660</v>
      </c>
      <c r="H765">
        <v>363218</v>
      </c>
      <c r="I765">
        <v>61827</v>
      </c>
    </row>
    <row r="766" spans="1:9" x14ac:dyDescent="0.25">
      <c r="A766" s="14">
        <v>28338</v>
      </c>
      <c r="B766">
        <v>113969</v>
      </c>
      <c r="C766">
        <v>97725</v>
      </c>
      <c r="D766">
        <v>235092</v>
      </c>
      <c r="E766">
        <v>52388</v>
      </c>
      <c r="F766">
        <v>113671</v>
      </c>
      <c r="G766">
        <v>41077</v>
      </c>
      <c r="H766">
        <v>235092</v>
      </c>
      <c r="I766">
        <v>52388</v>
      </c>
    </row>
    <row r="767" spans="1:9" x14ac:dyDescent="0.25">
      <c r="A767" s="14">
        <v>28369</v>
      </c>
      <c r="B767">
        <v>89786</v>
      </c>
      <c r="C767">
        <v>70486</v>
      </c>
      <c r="D767">
        <v>218141</v>
      </c>
      <c r="E767">
        <v>47147</v>
      </c>
      <c r="F767">
        <v>89486</v>
      </c>
      <c r="G767">
        <v>21534</v>
      </c>
      <c r="H767">
        <v>218141</v>
      </c>
      <c r="I767">
        <v>47147</v>
      </c>
    </row>
    <row r="768" spans="1:9" x14ac:dyDescent="0.25">
      <c r="A768" s="14">
        <v>28399</v>
      </c>
      <c r="B768">
        <v>117528</v>
      </c>
      <c r="C768">
        <v>51123</v>
      </c>
      <c r="D768">
        <v>183424</v>
      </c>
      <c r="E768">
        <v>36519</v>
      </c>
      <c r="F768">
        <v>117205</v>
      </c>
      <c r="G768">
        <v>10083</v>
      </c>
      <c r="H768">
        <v>183424</v>
      </c>
      <c r="I768">
        <v>36519</v>
      </c>
    </row>
    <row r="769" spans="1:9" x14ac:dyDescent="0.25">
      <c r="A769" s="14">
        <v>28430</v>
      </c>
      <c r="B769">
        <v>113706</v>
      </c>
      <c r="C769">
        <v>50444</v>
      </c>
      <c r="D769">
        <v>151577</v>
      </c>
      <c r="E769">
        <v>30026</v>
      </c>
      <c r="F769">
        <v>113394</v>
      </c>
      <c r="G769">
        <v>12005</v>
      </c>
      <c r="H769">
        <v>151577</v>
      </c>
      <c r="I769">
        <v>30026</v>
      </c>
    </row>
    <row r="770" spans="1:9" x14ac:dyDescent="0.25">
      <c r="A770" s="14">
        <v>28460</v>
      </c>
      <c r="B770">
        <v>116982</v>
      </c>
      <c r="C770">
        <v>45270</v>
      </c>
      <c r="D770">
        <v>123267</v>
      </c>
      <c r="E770">
        <v>25306</v>
      </c>
      <c r="F770">
        <v>116648</v>
      </c>
      <c r="G770">
        <v>5015</v>
      </c>
      <c r="H770">
        <v>123267</v>
      </c>
      <c r="I770">
        <v>25306</v>
      </c>
    </row>
    <row r="771" spans="1:9" x14ac:dyDescent="0.25">
      <c r="A771" s="14">
        <v>28491</v>
      </c>
      <c r="B771">
        <v>71435</v>
      </c>
      <c r="C771">
        <v>20398</v>
      </c>
      <c r="D771">
        <v>57304</v>
      </c>
      <c r="E771">
        <v>15925</v>
      </c>
      <c r="F771">
        <v>71081</v>
      </c>
      <c r="G771">
        <v>-11088</v>
      </c>
      <c r="H771">
        <v>57304</v>
      </c>
      <c r="I771">
        <v>15925</v>
      </c>
    </row>
    <row r="772" spans="1:9" x14ac:dyDescent="0.25">
      <c r="A772" s="14">
        <v>28522</v>
      </c>
      <c r="B772">
        <v>44390</v>
      </c>
      <c r="C772">
        <v>50506</v>
      </c>
      <c r="D772">
        <v>160689</v>
      </c>
      <c r="E772">
        <v>23400</v>
      </c>
      <c r="F772">
        <v>43997</v>
      </c>
      <c r="G772">
        <v>19742</v>
      </c>
      <c r="H772">
        <v>160689</v>
      </c>
      <c r="I772">
        <v>23400</v>
      </c>
    </row>
    <row r="773" spans="1:9" x14ac:dyDescent="0.25">
      <c r="A773" s="14">
        <v>28550</v>
      </c>
      <c r="B773">
        <v>64680</v>
      </c>
      <c r="C773">
        <v>79995</v>
      </c>
      <c r="D773">
        <v>256714</v>
      </c>
      <c r="E773">
        <v>33996</v>
      </c>
      <c r="F773">
        <v>64337</v>
      </c>
      <c r="G773">
        <v>39980</v>
      </c>
      <c r="H773">
        <v>256714</v>
      </c>
      <c r="I773">
        <v>33996</v>
      </c>
    </row>
    <row r="774" spans="1:9" x14ac:dyDescent="0.25">
      <c r="A774" s="14">
        <v>28581</v>
      </c>
      <c r="B774">
        <v>63462</v>
      </c>
      <c r="C774">
        <v>108894</v>
      </c>
      <c r="D774">
        <v>340039</v>
      </c>
      <c r="E774">
        <v>45448</v>
      </c>
      <c r="F774">
        <v>63140</v>
      </c>
      <c r="G774">
        <v>62439</v>
      </c>
      <c r="H774">
        <v>340039</v>
      </c>
      <c r="I774">
        <v>45448</v>
      </c>
    </row>
    <row r="775" spans="1:9" x14ac:dyDescent="0.25">
      <c r="A775" s="14">
        <v>28611</v>
      </c>
      <c r="B775">
        <v>42444</v>
      </c>
      <c r="C775">
        <v>96121</v>
      </c>
      <c r="D775">
        <v>306762</v>
      </c>
      <c r="E775">
        <v>55313</v>
      </c>
      <c r="F775">
        <v>42133</v>
      </c>
      <c r="G775">
        <v>45528</v>
      </c>
      <c r="H775">
        <v>306762</v>
      </c>
      <c r="I775">
        <v>55313</v>
      </c>
    </row>
    <row r="776" spans="1:9" x14ac:dyDescent="0.25">
      <c r="A776" s="14">
        <v>28642</v>
      </c>
      <c r="B776">
        <v>62690</v>
      </c>
      <c r="C776">
        <v>106673</v>
      </c>
      <c r="D776">
        <v>277222</v>
      </c>
      <c r="E776">
        <v>59755</v>
      </c>
      <c r="F776">
        <v>62394</v>
      </c>
      <c r="G776">
        <v>57935</v>
      </c>
      <c r="H776">
        <v>277222</v>
      </c>
      <c r="I776">
        <v>59755</v>
      </c>
    </row>
    <row r="777" spans="1:9" x14ac:dyDescent="0.25">
      <c r="A777" s="14">
        <v>28672</v>
      </c>
      <c r="B777">
        <v>61898</v>
      </c>
      <c r="C777">
        <v>122203</v>
      </c>
      <c r="D777">
        <v>320646</v>
      </c>
      <c r="E777">
        <v>60130</v>
      </c>
      <c r="F777">
        <v>61598</v>
      </c>
      <c r="G777">
        <v>71328</v>
      </c>
      <c r="H777">
        <v>320646</v>
      </c>
      <c r="I777">
        <v>60130</v>
      </c>
    </row>
    <row r="778" spans="1:9" x14ac:dyDescent="0.25">
      <c r="A778" s="14">
        <v>28703</v>
      </c>
      <c r="B778">
        <v>66411</v>
      </c>
      <c r="C778">
        <v>96636</v>
      </c>
      <c r="D778">
        <v>312052</v>
      </c>
      <c r="E778">
        <v>63680</v>
      </c>
      <c r="F778">
        <v>66098</v>
      </c>
      <c r="G778">
        <v>43331</v>
      </c>
      <c r="H778">
        <v>312052</v>
      </c>
      <c r="I778">
        <v>63680</v>
      </c>
    </row>
    <row r="779" spans="1:9" x14ac:dyDescent="0.25">
      <c r="A779" s="14">
        <v>28734</v>
      </c>
      <c r="B779">
        <v>63428</v>
      </c>
      <c r="C779">
        <v>72201</v>
      </c>
      <c r="D779">
        <v>271207</v>
      </c>
      <c r="E779">
        <v>50529</v>
      </c>
      <c r="F779">
        <v>63126</v>
      </c>
      <c r="G779">
        <v>27102</v>
      </c>
      <c r="H779">
        <v>271207</v>
      </c>
      <c r="I779">
        <v>50529</v>
      </c>
    </row>
    <row r="780" spans="1:9" x14ac:dyDescent="0.25">
      <c r="A780" s="14">
        <v>28764</v>
      </c>
      <c r="B780">
        <v>63514</v>
      </c>
      <c r="C780">
        <v>50980</v>
      </c>
      <c r="D780">
        <v>194484</v>
      </c>
      <c r="E780">
        <v>41069</v>
      </c>
      <c r="F780">
        <v>63189</v>
      </c>
      <c r="G780">
        <v>8359</v>
      </c>
      <c r="H780">
        <v>194484</v>
      </c>
      <c r="I780">
        <v>41069</v>
      </c>
    </row>
    <row r="781" spans="1:9" x14ac:dyDescent="0.25">
      <c r="A781" s="14">
        <v>28795</v>
      </c>
      <c r="B781">
        <v>52021</v>
      </c>
      <c r="C781">
        <v>47074</v>
      </c>
      <c r="D781">
        <v>148586</v>
      </c>
      <c r="E781">
        <v>31655</v>
      </c>
      <c r="F781">
        <v>51681</v>
      </c>
      <c r="G781">
        <v>8202</v>
      </c>
      <c r="H781">
        <v>148586</v>
      </c>
      <c r="I781">
        <v>31655</v>
      </c>
    </row>
    <row r="782" spans="1:9" x14ac:dyDescent="0.25">
      <c r="A782" s="14">
        <v>28825</v>
      </c>
      <c r="B782">
        <v>57443</v>
      </c>
      <c r="C782">
        <v>36098</v>
      </c>
      <c r="D782">
        <v>111494</v>
      </c>
      <c r="E782">
        <v>28591</v>
      </c>
      <c r="F782">
        <v>57085</v>
      </c>
      <c r="G782">
        <v>-1748</v>
      </c>
      <c r="H782">
        <v>111494</v>
      </c>
      <c r="I782">
        <v>28591</v>
      </c>
    </row>
    <row r="783" spans="1:9" x14ac:dyDescent="0.25">
      <c r="A783" s="14">
        <v>28856</v>
      </c>
      <c r="B783">
        <v>49048</v>
      </c>
      <c r="C783">
        <v>30102</v>
      </c>
      <c r="D783">
        <v>78077</v>
      </c>
      <c r="E783">
        <v>22917</v>
      </c>
      <c r="F783">
        <v>48694</v>
      </c>
      <c r="G783">
        <v>-7450</v>
      </c>
      <c r="H783">
        <v>78077</v>
      </c>
      <c r="I783">
        <v>22917</v>
      </c>
    </row>
    <row r="784" spans="1:9" x14ac:dyDescent="0.25">
      <c r="A784" s="14">
        <v>28887</v>
      </c>
      <c r="B784">
        <v>39414</v>
      </c>
      <c r="C784">
        <v>53475</v>
      </c>
      <c r="D784">
        <v>163044</v>
      </c>
      <c r="E784">
        <v>29272</v>
      </c>
      <c r="F784">
        <v>39100</v>
      </c>
      <c r="G784">
        <v>21444</v>
      </c>
      <c r="H784">
        <v>163044</v>
      </c>
      <c r="I784">
        <v>29272</v>
      </c>
    </row>
    <row r="785" spans="1:9" x14ac:dyDescent="0.25">
      <c r="A785" s="14">
        <v>28915</v>
      </c>
      <c r="B785">
        <v>51804</v>
      </c>
      <c r="C785">
        <v>81609</v>
      </c>
      <c r="D785">
        <v>258863</v>
      </c>
      <c r="E785">
        <v>39133</v>
      </c>
      <c r="F785">
        <v>51453</v>
      </c>
      <c r="G785">
        <v>40441</v>
      </c>
      <c r="H785">
        <v>258863</v>
      </c>
      <c r="I785">
        <v>39133</v>
      </c>
    </row>
    <row r="786" spans="1:9" x14ac:dyDescent="0.25">
      <c r="A786" s="14">
        <v>28946</v>
      </c>
      <c r="B786">
        <v>75002</v>
      </c>
      <c r="C786">
        <v>105879</v>
      </c>
      <c r="D786">
        <v>354318</v>
      </c>
      <c r="E786">
        <v>55602</v>
      </c>
      <c r="F786">
        <v>74694</v>
      </c>
      <c r="G786">
        <v>58305</v>
      </c>
      <c r="H786">
        <v>354318</v>
      </c>
      <c r="I786">
        <v>55602</v>
      </c>
    </row>
    <row r="787" spans="1:9" x14ac:dyDescent="0.25">
      <c r="A787" s="14">
        <v>28976</v>
      </c>
      <c r="B787">
        <v>86305</v>
      </c>
      <c r="C787">
        <v>107150</v>
      </c>
      <c r="D787">
        <v>310910</v>
      </c>
      <c r="E787">
        <v>56623</v>
      </c>
      <c r="F787">
        <v>86004</v>
      </c>
      <c r="G787">
        <v>55620</v>
      </c>
      <c r="H787">
        <v>310910</v>
      </c>
      <c r="I787">
        <v>56623</v>
      </c>
    </row>
    <row r="788" spans="1:9" x14ac:dyDescent="0.25">
      <c r="A788" s="14">
        <v>29007</v>
      </c>
      <c r="B788">
        <v>81950</v>
      </c>
      <c r="C788">
        <v>107823</v>
      </c>
      <c r="D788">
        <v>283508</v>
      </c>
      <c r="E788">
        <v>58371</v>
      </c>
      <c r="F788">
        <v>81650</v>
      </c>
      <c r="G788">
        <v>58047</v>
      </c>
      <c r="H788">
        <v>283508</v>
      </c>
      <c r="I788">
        <v>58371</v>
      </c>
    </row>
    <row r="789" spans="1:9" x14ac:dyDescent="0.25">
      <c r="A789" s="14">
        <v>29037</v>
      </c>
      <c r="B789">
        <v>81790</v>
      </c>
      <c r="C789">
        <v>113813</v>
      </c>
      <c r="D789">
        <v>311491</v>
      </c>
      <c r="E789">
        <v>58247</v>
      </c>
      <c r="F789">
        <v>81494</v>
      </c>
      <c r="G789">
        <v>61135</v>
      </c>
      <c r="H789">
        <v>311491</v>
      </c>
      <c r="I789">
        <v>58247</v>
      </c>
    </row>
    <row r="790" spans="1:9" x14ac:dyDescent="0.25">
      <c r="A790" s="14">
        <v>29068</v>
      </c>
      <c r="B790">
        <v>81815</v>
      </c>
      <c r="C790">
        <v>99968</v>
      </c>
      <c r="D790">
        <v>301207</v>
      </c>
      <c r="E790">
        <v>55456</v>
      </c>
      <c r="F790">
        <v>81494</v>
      </c>
      <c r="G790">
        <v>45518</v>
      </c>
      <c r="H790">
        <v>301207</v>
      </c>
      <c r="I790">
        <v>55456</v>
      </c>
    </row>
    <row r="791" spans="1:9" x14ac:dyDescent="0.25">
      <c r="A791" s="14">
        <v>29099</v>
      </c>
      <c r="B791">
        <v>60692</v>
      </c>
      <c r="C791">
        <v>94772</v>
      </c>
      <c r="D791">
        <v>286264</v>
      </c>
      <c r="E791">
        <v>55656</v>
      </c>
      <c r="F791">
        <v>60382</v>
      </c>
      <c r="G791">
        <v>44143</v>
      </c>
      <c r="H791">
        <v>286264</v>
      </c>
      <c r="I791">
        <v>55656</v>
      </c>
    </row>
    <row r="792" spans="1:9" x14ac:dyDescent="0.25">
      <c r="A792" s="14">
        <v>29129</v>
      </c>
      <c r="B792">
        <v>69237</v>
      </c>
      <c r="C792">
        <v>57226</v>
      </c>
      <c r="D792">
        <v>228235</v>
      </c>
      <c r="E792">
        <v>41685</v>
      </c>
      <c r="F792">
        <v>68912</v>
      </c>
      <c r="G792">
        <v>11824</v>
      </c>
      <c r="H792">
        <v>228235</v>
      </c>
      <c r="I792">
        <v>41685</v>
      </c>
    </row>
    <row r="793" spans="1:9" x14ac:dyDescent="0.25">
      <c r="A793" s="14">
        <v>29160</v>
      </c>
      <c r="B793">
        <v>67183</v>
      </c>
      <c r="C793">
        <v>50200</v>
      </c>
      <c r="D793">
        <v>157964</v>
      </c>
      <c r="E793">
        <v>30739</v>
      </c>
      <c r="F793">
        <v>66859</v>
      </c>
      <c r="G793">
        <v>8182</v>
      </c>
      <c r="H793">
        <v>157964</v>
      </c>
      <c r="I793">
        <v>30739</v>
      </c>
    </row>
    <row r="794" spans="1:9" x14ac:dyDescent="0.25">
      <c r="A794" s="14">
        <v>29190</v>
      </c>
      <c r="B794">
        <v>68368</v>
      </c>
      <c r="C794">
        <v>49740</v>
      </c>
      <c r="D794">
        <v>150354</v>
      </c>
      <c r="E794">
        <v>27032</v>
      </c>
      <c r="F794">
        <v>68021</v>
      </c>
      <c r="G794">
        <v>9103</v>
      </c>
      <c r="H794">
        <v>150354</v>
      </c>
      <c r="I794">
        <v>27032</v>
      </c>
    </row>
    <row r="795" spans="1:9" x14ac:dyDescent="0.25">
      <c r="A795" s="14">
        <v>29221</v>
      </c>
      <c r="B795">
        <v>52745</v>
      </c>
      <c r="C795">
        <v>31760</v>
      </c>
      <c r="D795">
        <v>122274</v>
      </c>
      <c r="E795">
        <v>29426</v>
      </c>
      <c r="F795">
        <v>52374</v>
      </c>
      <c r="G795">
        <v>369</v>
      </c>
      <c r="H795">
        <v>122274</v>
      </c>
      <c r="I795">
        <v>29426</v>
      </c>
    </row>
    <row r="796" spans="1:9" x14ac:dyDescent="0.25">
      <c r="A796" s="14">
        <v>29252</v>
      </c>
      <c r="B796">
        <v>46435</v>
      </c>
      <c r="C796">
        <v>39472</v>
      </c>
      <c r="D796">
        <v>84770</v>
      </c>
      <c r="E796">
        <v>21501</v>
      </c>
      <c r="F796">
        <v>46122</v>
      </c>
      <c r="G796">
        <v>5151</v>
      </c>
      <c r="H796">
        <v>84770</v>
      </c>
      <c r="I796">
        <v>21501</v>
      </c>
    </row>
    <row r="797" spans="1:9" x14ac:dyDescent="0.25">
      <c r="A797" s="14">
        <v>29281</v>
      </c>
      <c r="B797">
        <v>42468</v>
      </c>
      <c r="C797">
        <v>83057</v>
      </c>
      <c r="D797">
        <v>269671</v>
      </c>
      <c r="E797">
        <v>32641</v>
      </c>
      <c r="F797">
        <v>42121</v>
      </c>
      <c r="G797">
        <v>44377</v>
      </c>
      <c r="H797">
        <v>269671</v>
      </c>
      <c r="I797">
        <v>32641</v>
      </c>
    </row>
    <row r="798" spans="1:9" x14ac:dyDescent="0.25">
      <c r="A798" s="14">
        <v>29312</v>
      </c>
      <c r="B798">
        <v>68763</v>
      </c>
      <c r="C798">
        <v>106534</v>
      </c>
      <c r="D798">
        <v>348545</v>
      </c>
      <c r="E798">
        <v>51568</v>
      </c>
      <c r="F798">
        <v>68438</v>
      </c>
      <c r="G798">
        <v>58075</v>
      </c>
      <c r="H798">
        <v>348545</v>
      </c>
      <c r="I798">
        <v>51568</v>
      </c>
    </row>
    <row r="799" spans="1:9" x14ac:dyDescent="0.25">
      <c r="A799" s="14">
        <v>29342</v>
      </c>
      <c r="B799">
        <v>92762</v>
      </c>
      <c r="C799">
        <v>85784</v>
      </c>
      <c r="D799">
        <v>270006</v>
      </c>
      <c r="E799">
        <v>51386</v>
      </c>
      <c r="F799">
        <v>92435</v>
      </c>
      <c r="G799">
        <v>34872</v>
      </c>
      <c r="H799">
        <v>270006</v>
      </c>
      <c r="I799">
        <v>51386</v>
      </c>
    </row>
    <row r="800" spans="1:9" x14ac:dyDescent="0.25">
      <c r="A800" s="14">
        <v>29373</v>
      </c>
      <c r="B800">
        <v>81221</v>
      </c>
      <c r="C800">
        <v>98858</v>
      </c>
      <c r="D800">
        <v>269965</v>
      </c>
      <c r="E800">
        <v>59837</v>
      </c>
      <c r="F800">
        <v>80914</v>
      </c>
      <c r="G800">
        <v>50502</v>
      </c>
      <c r="H800">
        <v>269965</v>
      </c>
      <c r="I800">
        <v>59837</v>
      </c>
    </row>
    <row r="801" spans="1:9" x14ac:dyDescent="0.25">
      <c r="A801" s="14">
        <v>29403</v>
      </c>
      <c r="B801">
        <v>81394</v>
      </c>
      <c r="C801">
        <v>116352</v>
      </c>
      <c r="D801">
        <v>319777</v>
      </c>
      <c r="E801">
        <v>68728</v>
      </c>
      <c r="F801">
        <v>81079</v>
      </c>
      <c r="G801">
        <v>64794</v>
      </c>
      <c r="H801">
        <v>319777</v>
      </c>
      <c r="I801">
        <v>68728</v>
      </c>
    </row>
    <row r="802" spans="1:9" x14ac:dyDescent="0.25">
      <c r="A802" s="14">
        <v>29434</v>
      </c>
      <c r="B802">
        <v>83939</v>
      </c>
      <c r="C802">
        <v>107387</v>
      </c>
      <c r="D802">
        <v>339150</v>
      </c>
      <c r="E802">
        <v>69803</v>
      </c>
      <c r="F802">
        <v>83632</v>
      </c>
      <c r="G802">
        <v>52899</v>
      </c>
      <c r="H802">
        <v>339150</v>
      </c>
      <c r="I802">
        <v>69803</v>
      </c>
    </row>
    <row r="803" spans="1:9" x14ac:dyDescent="0.25">
      <c r="A803" s="14">
        <v>29465</v>
      </c>
      <c r="B803">
        <v>60114</v>
      </c>
      <c r="C803">
        <v>89734</v>
      </c>
      <c r="D803">
        <v>293787</v>
      </c>
      <c r="E803">
        <v>55340</v>
      </c>
      <c r="F803">
        <v>59813</v>
      </c>
      <c r="G803">
        <v>37499</v>
      </c>
      <c r="H803">
        <v>293787</v>
      </c>
      <c r="I803">
        <v>55340</v>
      </c>
    </row>
    <row r="804" spans="1:9" x14ac:dyDescent="0.25">
      <c r="A804" s="14">
        <v>29495</v>
      </c>
      <c r="B804">
        <v>75719</v>
      </c>
      <c r="C804">
        <v>58337</v>
      </c>
      <c r="D804">
        <v>228967</v>
      </c>
      <c r="E804">
        <v>46777</v>
      </c>
      <c r="F804">
        <v>75357</v>
      </c>
      <c r="G804">
        <v>9522</v>
      </c>
      <c r="H804">
        <v>228967</v>
      </c>
      <c r="I804">
        <v>46777</v>
      </c>
    </row>
    <row r="805" spans="1:9" x14ac:dyDescent="0.25">
      <c r="A805" s="14">
        <v>29526</v>
      </c>
      <c r="B805">
        <v>70758</v>
      </c>
      <c r="C805">
        <v>46188</v>
      </c>
      <c r="D805">
        <v>154119</v>
      </c>
      <c r="E805">
        <v>23712</v>
      </c>
      <c r="F805">
        <v>70397</v>
      </c>
      <c r="G805">
        <v>4721</v>
      </c>
      <c r="H805">
        <v>154119</v>
      </c>
      <c r="I805">
        <v>23712</v>
      </c>
    </row>
    <row r="806" spans="1:9" x14ac:dyDescent="0.25">
      <c r="A806" s="14">
        <v>29556</v>
      </c>
      <c r="B806">
        <v>61847</v>
      </c>
      <c r="C806">
        <v>42992</v>
      </c>
      <c r="D806">
        <v>144748</v>
      </c>
      <c r="E806">
        <v>21072</v>
      </c>
      <c r="F806">
        <v>61465</v>
      </c>
      <c r="G806">
        <v>4760</v>
      </c>
      <c r="H806">
        <v>144748</v>
      </c>
      <c r="I806">
        <v>21072</v>
      </c>
    </row>
    <row r="807" spans="1:9" x14ac:dyDescent="0.25">
      <c r="A807" s="14">
        <v>29587</v>
      </c>
      <c r="B807">
        <v>62456</v>
      </c>
      <c r="C807">
        <v>41360</v>
      </c>
      <c r="D807">
        <v>114266</v>
      </c>
      <c r="E807">
        <v>22537</v>
      </c>
      <c r="F807">
        <v>62076</v>
      </c>
      <c r="G807">
        <v>6750</v>
      </c>
      <c r="H807">
        <v>114266</v>
      </c>
      <c r="I807">
        <v>22537</v>
      </c>
    </row>
    <row r="808" spans="1:9" x14ac:dyDescent="0.25">
      <c r="A808" s="14">
        <v>29618</v>
      </c>
      <c r="B808">
        <v>46612</v>
      </c>
      <c r="C808">
        <v>67941</v>
      </c>
      <c r="D808">
        <v>195563</v>
      </c>
      <c r="E808">
        <v>26851</v>
      </c>
      <c r="F808">
        <v>46275</v>
      </c>
      <c r="G808">
        <v>31859</v>
      </c>
      <c r="H808">
        <v>195563</v>
      </c>
      <c r="I808">
        <v>26851</v>
      </c>
    </row>
    <row r="809" spans="1:9" x14ac:dyDescent="0.25">
      <c r="A809" s="14">
        <v>29646</v>
      </c>
      <c r="B809">
        <v>57336</v>
      </c>
      <c r="C809">
        <v>72301</v>
      </c>
      <c r="D809">
        <v>267408</v>
      </c>
      <c r="E809">
        <v>35210</v>
      </c>
      <c r="F809">
        <v>56965</v>
      </c>
      <c r="G809">
        <v>31124</v>
      </c>
      <c r="H809">
        <v>267408</v>
      </c>
      <c r="I809">
        <v>35210</v>
      </c>
    </row>
    <row r="810" spans="1:9" x14ac:dyDescent="0.25">
      <c r="A810" s="14">
        <v>29677</v>
      </c>
      <c r="B810">
        <v>78616</v>
      </c>
      <c r="C810">
        <v>103935</v>
      </c>
      <c r="D810">
        <v>349322</v>
      </c>
      <c r="E810">
        <v>47570</v>
      </c>
      <c r="F810">
        <v>78290</v>
      </c>
      <c r="G810">
        <v>58030</v>
      </c>
      <c r="H810">
        <v>349322</v>
      </c>
      <c r="I810">
        <v>47570</v>
      </c>
    </row>
    <row r="811" spans="1:9" x14ac:dyDescent="0.25">
      <c r="A811" s="14">
        <v>29707</v>
      </c>
      <c r="B811">
        <v>97515</v>
      </c>
      <c r="C811">
        <v>105066</v>
      </c>
      <c r="D811">
        <v>289034</v>
      </c>
      <c r="E811">
        <v>46238</v>
      </c>
      <c r="F811">
        <v>97132</v>
      </c>
      <c r="G811">
        <v>53520</v>
      </c>
      <c r="H811">
        <v>289034</v>
      </c>
      <c r="I811">
        <v>46238</v>
      </c>
    </row>
    <row r="812" spans="1:9" x14ac:dyDescent="0.25">
      <c r="A812" s="14">
        <v>29738</v>
      </c>
      <c r="B812">
        <v>84337</v>
      </c>
      <c r="C812">
        <v>120855</v>
      </c>
      <c r="D812">
        <v>275583</v>
      </c>
      <c r="E812">
        <v>48081</v>
      </c>
      <c r="F812">
        <v>84066</v>
      </c>
      <c r="G812">
        <v>70279</v>
      </c>
      <c r="H812">
        <v>275583</v>
      </c>
      <c r="I812">
        <v>48081</v>
      </c>
    </row>
    <row r="813" spans="1:9" x14ac:dyDescent="0.25">
      <c r="A813" s="14">
        <v>29768</v>
      </c>
      <c r="B813">
        <v>93356</v>
      </c>
      <c r="C813">
        <v>130197</v>
      </c>
      <c r="D813">
        <v>327183</v>
      </c>
      <c r="E813">
        <v>53683</v>
      </c>
      <c r="F813">
        <v>93080</v>
      </c>
      <c r="G813">
        <v>77793</v>
      </c>
      <c r="H813">
        <v>327183</v>
      </c>
      <c r="I813">
        <v>53683</v>
      </c>
    </row>
    <row r="814" spans="1:9" x14ac:dyDescent="0.25">
      <c r="A814" s="14">
        <v>29799</v>
      </c>
      <c r="B814">
        <v>73755</v>
      </c>
      <c r="C814">
        <v>126488</v>
      </c>
      <c r="D814">
        <v>299999</v>
      </c>
      <c r="E814">
        <v>54791</v>
      </c>
      <c r="F814">
        <v>73467</v>
      </c>
      <c r="G814">
        <v>73677</v>
      </c>
      <c r="H814">
        <v>299999</v>
      </c>
      <c r="I814">
        <v>54791</v>
      </c>
    </row>
    <row r="815" spans="1:9" x14ac:dyDescent="0.25">
      <c r="A815" s="14">
        <v>29830</v>
      </c>
      <c r="B815">
        <v>78948</v>
      </c>
      <c r="C815">
        <v>102666</v>
      </c>
      <c r="D815">
        <v>263014</v>
      </c>
      <c r="E815">
        <v>45762</v>
      </c>
      <c r="F815">
        <v>78649</v>
      </c>
      <c r="G815">
        <v>48234</v>
      </c>
      <c r="H815">
        <v>263014</v>
      </c>
      <c r="I815">
        <v>45762</v>
      </c>
    </row>
    <row r="816" spans="1:9" x14ac:dyDescent="0.25">
      <c r="A816" s="14">
        <v>29860</v>
      </c>
      <c r="B816">
        <v>66651</v>
      </c>
      <c r="C816">
        <v>55524</v>
      </c>
      <c r="D816">
        <v>212895</v>
      </c>
      <c r="E816">
        <v>29924</v>
      </c>
      <c r="F816">
        <v>66332</v>
      </c>
      <c r="G816">
        <v>6733</v>
      </c>
      <c r="H816">
        <v>212895</v>
      </c>
      <c r="I816">
        <v>29924</v>
      </c>
    </row>
    <row r="817" spans="1:9" x14ac:dyDescent="0.25">
      <c r="A817" s="14">
        <v>29891</v>
      </c>
      <c r="B817">
        <v>48646</v>
      </c>
      <c r="C817">
        <v>41094</v>
      </c>
      <c r="D817">
        <v>146807</v>
      </c>
      <c r="E817">
        <v>20450</v>
      </c>
      <c r="F817">
        <v>48334</v>
      </c>
      <c r="G817">
        <v>-576</v>
      </c>
      <c r="H817">
        <v>146807</v>
      </c>
      <c r="I817">
        <v>20450</v>
      </c>
    </row>
    <row r="818" spans="1:9" x14ac:dyDescent="0.25">
      <c r="A818" s="14">
        <v>29921</v>
      </c>
      <c r="B818">
        <v>42000</v>
      </c>
      <c r="C818">
        <v>40126</v>
      </c>
      <c r="D818">
        <v>131215</v>
      </c>
      <c r="E818">
        <v>21163</v>
      </c>
      <c r="F818">
        <v>41670</v>
      </c>
      <c r="G818">
        <v>2510</v>
      </c>
      <c r="H818">
        <v>131215</v>
      </c>
      <c r="I818">
        <v>21163</v>
      </c>
    </row>
    <row r="819" spans="1:9" x14ac:dyDescent="0.25">
      <c r="A819" s="14">
        <v>29952</v>
      </c>
      <c r="B819">
        <v>36416</v>
      </c>
      <c r="C819">
        <v>37468</v>
      </c>
      <c r="D819">
        <v>161740</v>
      </c>
      <c r="E819">
        <v>20675</v>
      </c>
      <c r="F819">
        <v>36089</v>
      </c>
      <c r="G819">
        <v>6570</v>
      </c>
      <c r="H819">
        <v>161740</v>
      </c>
      <c r="I819">
        <v>20675</v>
      </c>
    </row>
    <row r="820" spans="1:9" x14ac:dyDescent="0.25">
      <c r="A820" s="14">
        <v>29983</v>
      </c>
      <c r="B820">
        <v>38107</v>
      </c>
      <c r="C820">
        <v>61907</v>
      </c>
      <c r="D820">
        <v>179706</v>
      </c>
      <c r="E820">
        <v>26151</v>
      </c>
      <c r="F820">
        <v>37813</v>
      </c>
      <c r="G820">
        <v>29032</v>
      </c>
      <c r="H820">
        <v>179706</v>
      </c>
      <c r="I820">
        <v>26151</v>
      </c>
    </row>
    <row r="821" spans="1:9" x14ac:dyDescent="0.25">
      <c r="A821" s="14">
        <v>30011</v>
      </c>
      <c r="B821">
        <v>58148</v>
      </c>
      <c r="C821">
        <v>76878</v>
      </c>
      <c r="D821">
        <v>226654</v>
      </c>
      <c r="E821">
        <v>30299</v>
      </c>
      <c r="F821">
        <v>57845</v>
      </c>
      <c r="G821">
        <v>34974</v>
      </c>
      <c r="H821">
        <v>226654</v>
      </c>
      <c r="I821">
        <v>30299</v>
      </c>
    </row>
    <row r="822" spans="1:9" x14ac:dyDescent="0.25">
      <c r="A822" s="14">
        <v>30042</v>
      </c>
      <c r="B822">
        <v>67100</v>
      </c>
      <c r="C822">
        <v>108279</v>
      </c>
      <c r="D822">
        <v>341663</v>
      </c>
      <c r="E822">
        <v>40635</v>
      </c>
      <c r="F822">
        <v>66816</v>
      </c>
      <c r="G822">
        <v>59806</v>
      </c>
      <c r="H822">
        <v>341663</v>
      </c>
      <c r="I822">
        <v>40635</v>
      </c>
    </row>
    <row r="823" spans="1:9" x14ac:dyDescent="0.25">
      <c r="A823" s="14">
        <v>30072</v>
      </c>
      <c r="B823">
        <v>101709</v>
      </c>
      <c r="C823">
        <v>100147</v>
      </c>
      <c r="D823">
        <v>272236</v>
      </c>
      <c r="E823">
        <v>50947</v>
      </c>
      <c r="F823">
        <v>101443</v>
      </c>
      <c r="G823">
        <v>48801</v>
      </c>
      <c r="H823">
        <v>272236</v>
      </c>
      <c r="I823">
        <v>50947</v>
      </c>
    </row>
    <row r="824" spans="1:9" x14ac:dyDescent="0.25">
      <c r="A824" s="14">
        <v>30103</v>
      </c>
      <c r="B824">
        <v>97088</v>
      </c>
      <c r="C824">
        <v>106871</v>
      </c>
      <c r="D824">
        <v>226518</v>
      </c>
      <c r="E824">
        <v>50334</v>
      </c>
      <c r="F824">
        <v>96823</v>
      </c>
      <c r="G824">
        <v>57774</v>
      </c>
      <c r="H824">
        <v>226518</v>
      </c>
      <c r="I824">
        <v>50334</v>
      </c>
    </row>
    <row r="825" spans="1:9" x14ac:dyDescent="0.25">
      <c r="A825" s="14">
        <v>30133</v>
      </c>
      <c r="B825">
        <v>92745</v>
      </c>
      <c r="C825">
        <v>122025</v>
      </c>
      <c r="D825">
        <v>274422</v>
      </c>
      <c r="E825">
        <v>52506</v>
      </c>
      <c r="F825">
        <v>92463</v>
      </c>
      <c r="G825">
        <v>70623</v>
      </c>
      <c r="H825">
        <v>274422</v>
      </c>
      <c r="I825">
        <v>52506</v>
      </c>
    </row>
    <row r="826" spans="1:9" x14ac:dyDescent="0.25">
      <c r="A826" s="14">
        <v>30164</v>
      </c>
      <c r="B826">
        <v>87333</v>
      </c>
      <c r="C826">
        <v>107030</v>
      </c>
      <c r="D826">
        <v>262597</v>
      </c>
      <c r="E826">
        <v>50354</v>
      </c>
      <c r="F826">
        <v>87041</v>
      </c>
      <c r="G826">
        <v>50501</v>
      </c>
      <c r="H826">
        <v>262597</v>
      </c>
      <c r="I826">
        <v>50354</v>
      </c>
    </row>
    <row r="827" spans="1:9" x14ac:dyDescent="0.25">
      <c r="A827" s="14">
        <v>30195</v>
      </c>
      <c r="B827">
        <v>33222</v>
      </c>
      <c r="C827">
        <v>96299</v>
      </c>
      <c r="D827">
        <v>207590</v>
      </c>
      <c r="E827">
        <v>35332</v>
      </c>
      <c r="F827">
        <v>32925</v>
      </c>
      <c r="G827">
        <v>44428</v>
      </c>
      <c r="H827">
        <v>207590</v>
      </c>
      <c r="I827">
        <v>35332</v>
      </c>
    </row>
    <row r="828" spans="1:9" x14ac:dyDescent="0.25">
      <c r="A828" s="14">
        <v>30225</v>
      </c>
      <c r="B828">
        <v>34538</v>
      </c>
      <c r="C828">
        <v>56353</v>
      </c>
      <c r="D828">
        <v>220670</v>
      </c>
      <c r="E828">
        <v>28779</v>
      </c>
      <c r="F828">
        <v>34224</v>
      </c>
      <c r="G828">
        <v>9735</v>
      </c>
      <c r="H828">
        <v>220670</v>
      </c>
      <c r="I828">
        <v>28779</v>
      </c>
    </row>
    <row r="829" spans="1:9" x14ac:dyDescent="0.25">
      <c r="A829" s="14">
        <v>30256</v>
      </c>
      <c r="B829">
        <v>31000</v>
      </c>
      <c r="C829">
        <v>37798</v>
      </c>
      <c r="D829">
        <v>143397</v>
      </c>
      <c r="E829">
        <v>19572</v>
      </c>
      <c r="F829">
        <v>30680</v>
      </c>
      <c r="G829">
        <v>-775</v>
      </c>
      <c r="H829">
        <v>143397</v>
      </c>
      <c r="I829">
        <v>19572</v>
      </c>
    </row>
    <row r="830" spans="1:9" x14ac:dyDescent="0.25">
      <c r="A830" s="14">
        <v>30286</v>
      </c>
      <c r="B830">
        <v>39130</v>
      </c>
      <c r="C830">
        <v>30919</v>
      </c>
      <c r="D830">
        <v>78385</v>
      </c>
      <c r="E830">
        <v>19284</v>
      </c>
      <c r="F830">
        <v>38789</v>
      </c>
      <c r="G830">
        <v>-7320</v>
      </c>
      <c r="H830">
        <v>78385</v>
      </c>
      <c r="I830">
        <v>19284</v>
      </c>
    </row>
    <row r="831" spans="1:9" x14ac:dyDescent="0.25">
      <c r="A831" s="14">
        <v>30317</v>
      </c>
      <c r="B831">
        <v>80216</v>
      </c>
      <c r="C831">
        <v>33975</v>
      </c>
      <c r="D831">
        <v>151450</v>
      </c>
      <c r="E831">
        <v>22521</v>
      </c>
      <c r="F831">
        <v>79866</v>
      </c>
      <c r="G831">
        <v>2674</v>
      </c>
      <c r="H831">
        <v>151450</v>
      </c>
      <c r="I831">
        <v>22521</v>
      </c>
    </row>
    <row r="832" spans="1:9" x14ac:dyDescent="0.25">
      <c r="A832" s="14">
        <v>30348</v>
      </c>
      <c r="B832">
        <v>29125</v>
      </c>
      <c r="C832">
        <v>45289</v>
      </c>
      <c r="D832">
        <v>97313</v>
      </c>
      <c r="E832">
        <v>19018</v>
      </c>
      <c r="F832">
        <v>28826</v>
      </c>
      <c r="G832">
        <v>15724</v>
      </c>
      <c r="H832">
        <v>97313</v>
      </c>
      <c r="I832">
        <v>19018</v>
      </c>
    </row>
    <row r="833" spans="1:9" x14ac:dyDescent="0.25">
      <c r="A833" s="14">
        <v>30376</v>
      </c>
      <c r="B833">
        <v>40396</v>
      </c>
      <c r="C833">
        <v>64652</v>
      </c>
      <c r="D833">
        <v>199652</v>
      </c>
      <c r="E833">
        <v>24657</v>
      </c>
      <c r="F833">
        <v>40059</v>
      </c>
      <c r="G833">
        <v>27895</v>
      </c>
      <c r="H833">
        <v>199652</v>
      </c>
      <c r="I833">
        <v>24657</v>
      </c>
    </row>
    <row r="834" spans="1:9" x14ac:dyDescent="0.25">
      <c r="A834" s="14">
        <v>30407</v>
      </c>
      <c r="B834">
        <v>59939</v>
      </c>
      <c r="C834">
        <v>84933</v>
      </c>
      <c r="D834">
        <v>304463</v>
      </c>
      <c r="E834">
        <v>35736</v>
      </c>
      <c r="F834">
        <v>59634</v>
      </c>
      <c r="G834">
        <v>43122</v>
      </c>
      <c r="H834">
        <v>304463</v>
      </c>
      <c r="I834">
        <v>35736</v>
      </c>
    </row>
    <row r="835" spans="1:9" x14ac:dyDescent="0.25">
      <c r="A835" s="14">
        <v>30437</v>
      </c>
      <c r="B835">
        <v>53189</v>
      </c>
      <c r="C835">
        <v>85350</v>
      </c>
      <c r="D835">
        <v>291918</v>
      </c>
      <c r="E835">
        <v>45643</v>
      </c>
      <c r="F835">
        <v>52904</v>
      </c>
      <c r="G835">
        <v>41480</v>
      </c>
      <c r="H835">
        <v>291918</v>
      </c>
      <c r="I835">
        <v>45643</v>
      </c>
    </row>
    <row r="836" spans="1:9" x14ac:dyDescent="0.25">
      <c r="A836" s="14">
        <v>30468</v>
      </c>
      <c r="B836">
        <v>66980</v>
      </c>
      <c r="C836">
        <v>92411</v>
      </c>
      <c r="D836">
        <v>258499</v>
      </c>
      <c r="E836">
        <v>43981</v>
      </c>
      <c r="F836">
        <v>66699</v>
      </c>
      <c r="G836">
        <v>47639</v>
      </c>
      <c r="H836">
        <v>258499</v>
      </c>
      <c r="I836">
        <v>43981</v>
      </c>
    </row>
    <row r="837" spans="1:9" x14ac:dyDescent="0.25">
      <c r="A837" s="14">
        <v>30498</v>
      </c>
      <c r="B837">
        <v>100577</v>
      </c>
      <c r="C837">
        <v>94851</v>
      </c>
      <c r="D837">
        <v>294651</v>
      </c>
      <c r="E837">
        <v>45354</v>
      </c>
      <c r="F837">
        <v>100277</v>
      </c>
      <c r="G837">
        <v>48422</v>
      </c>
      <c r="H837">
        <v>294651</v>
      </c>
      <c r="I837">
        <v>45354</v>
      </c>
    </row>
    <row r="838" spans="1:9" x14ac:dyDescent="0.25">
      <c r="A838" s="14">
        <v>30529</v>
      </c>
      <c r="B838">
        <v>102415</v>
      </c>
      <c r="C838">
        <v>71987</v>
      </c>
      <c r="D838">
        <v>234777</v>
      </c>
      <c r="E838">
        <v>32365</v>
      </c>
      <c r="F838">
        <v>102149</v>
      </c>
      <c r="G838">
        <v>21881</v>
      </c>
      <c r="H838">
        <v>234777</v>
      </c>
      <c r="I838">
        <v>32365</v>
      </c>
    </row>
    <row r="839" spans="1:9" x14ac:dyDescent="0.25">
      <c r="A839" s="14">
        <v>30560</v>
      </c>
      <c r="B839">
        <v>100355</v>
      </c>
      <c r="C839">
        <v>80607</v>
      </c>
      <c r="D839">
        <v>220484</v>
      </c>
      <c r="E839">
        <v>31773</v>
      </c>
      <c r="F839">
        <v>100048</v>
      </c>
      <c r="G839">
        <v>30113</v>
      </c>
      <c r="H839">
        <v>220484</v>
      </c>
      <c r="I839">
        <v>31773</v>
      </c>
    </row>
    <row r="840" spans="1:9" x14ac:dyDescent="0.25">
      <c r="A840" s="14">
        <v>30590</v>
      </c>
      <c r="B840">
        <v>93407</v>
      </c>
      <c r="C840">
        <v>47384</v>
      </c>
      <c r="D840">
        <v>214052</v>
      </c>
      <c r="E840">
        <v>24893</v>
      </c>
      <c r="F840">
        <v>93089</v>
      </c>
      <c r="G840">
        <v>2238</v>
      </c>
      <c r="H840">
        <v>214052</v>
      </c>
      <c r="I840">
        <v>24893</v>
      </c>
    </row>
    <row r="841" spans="1:9" x14ac:dyDescent="0.25">
      <c r="A841" s="14">
        <v>30621</v>
      </c>
      <c r="B841">
        <v>99509</v>
      </c>
      <c r="C841">
        <v>44046</v>
      </c>
      <c r="D841">
        <v>166052</v>
      </c>
      <c r="E841">
        <v>19096</v>
      </c>
      <c r="F841">
        <v>99198</v>
      </c>
      <c r="G841">
        <v>5233</v>
      </c>
      <c r="H841">
        <v>166052</v>
      </c>
      <c r="I841">
        <v>19096</v>
      </c>
    </row>
    <row r="842" spans="1:9" x14ac:dyDescent="0.25">
      <c r="A842" s="14">
        <v>30651</v>
      </c>
      <c r="B842">
        <v>81456</v>
      </c>
      <c r="C842">
        <v>41179</v>
      </c>
      <c r="D842">
        <v>122306</v>
      </c>
      <c r="E842">
        <v>17229</v>
      </c>
      <c r="F842">
        <v>81118</v>
      </c>
      <c r="G842">
        <v>3045</v>
      </c>
      <c r="H842">
        <v>122306</v>
      </c>
      <c r="I842">
        <v>17229</v>
      </c>
    </row>
    <row r="843" spans="1:9" x14ac:dyDescent="0.25">
      <c r="A843" s="14">
        <v>30682</v>
      </c>
      <c r="B843">
        <v>87162</v>
      </c>
      <c r="C843">
        <v>33880</v>
      </c>
      <c r="D843">
        <v>149549</v>
      </c>
      <c r="E843">
        <v>20351</v>
      </c>
      <c r="F843">
        <v>86821</v>
      </c>
      <c r="G843">
        <v>1033</v>
      </c>
      <c r="H843">
        <v>148675</v>
      </c>
      <c r="I843">
        <v>20233</v>
      </c>
    </row>
    <row r="844" spans="1:9" x14ac:dyDescent="0.25">
      <c r="A844" s="14">
        <v>30713</v>
      </c>
      <c r="B844">
        <v>62608</v>
      </c>
      <c r="C844">
        <v>66860</v>
      </c>
      <c r="D844">
        <v>202638</v>
      </c>
      <c r="E844">
        <v>25359</v>
      </c>
      <c r="F844">
        <v>62302</v>
      </c>
      <c r="G844">
        <v>26752</v>
      </c>
      <c r="H844">
        <v>202074</v>
      </c>
      <c r="I844">
        <v>25288</v>
      </c>
    </row>
    <row r="845" spans="1:9" x14ac:dyDescent="0.25">
      <c r="A845" s="14">
        <v>30742</v>
      </c>
      <c r="B845">
        <v>106338</v>
      </c>
      <c r="C845">
        <v>81004</v>
      </c>
      <c r="D845">
        <v>275265</v>
      </c>
      <c r="E845">
        <v>34438</v>
      </c>
      <c r="F845">
        <v>106008</v>
      </c>
      <c r="G845">
        <v>35613</v>
      </c>
      <c r="H845">
        <v>274498</v>
      </c>
      <c r="I845">
        <v>34342</v>
      </c>
    </row>
    <row r="846" spans="1:9" x14ac:dyDescent="0.25">
      <c r="A846" s="14">
        <v>30773</v>
      </c>
      <c r="B846">
        <v>108686</v>
      </c>
      <c r="C846">
        <v>93224</v>
      </c>
      <c r="D846">
        <v>318643</v>
      </c>
      <c r="E846">
        <v>35791</v>
      </c>
      <c r="F846">
        <v>108377</v>
      </c>
      <c r="G846">
        <v>47713</v>
      </c>
      <c r="H846">
        <v>317727</v>
      </c>
      <c r="I846">
        <v>35688</v>
      </c>
    </row>
    <row r="847" spans="1:9" x14ac:dyDescent="0.25">
      <c r="A847" s="14">
        <v>30803</v>
      </c>
      <c r="B847">
        <v>112283</v>
      </c>
      <c r="C847">
        <v>94871</v>
      </c>
      <c r="D847">
        <v>288772</v>
      </c>
      <c r="E847">
        <v>42038</v>
      </c>
      <c r="F847">
        <v>111996</v>
      </c>
      <c r="G847">
        <v>45379</v>
      </c>
      <c r="H847">
        <v>287983</v>
      </c>
      <c r="I847">
        <v>41923</v>
      </c>
    </row>
    <row r="848" spans="1:9" x14ac:dyDescent="0.25">
      <c r="A848" s="14">
        <v>30834</v>
      </c>
      <c r="B848">
        <v>109656</v>
      </c>
      <c r="C848">
        <v>93443</v>
      </c>
      <c r="D848">
        <v>257783</v>
      </c>
      <c r="E848">
        <v>36677</v>
      </c>
      <c r="F848">
        <v>109383</v>
      </c>
      <c r="G848">
        <v>41874</v>
      </c>
      <c r="H848">
        <v>257100</v>
      </c>
      <c r="I848">
        <v>36580</v>
      </c>
    </row>
    <row r="849" spans="1:9" x14ac:dyDescent="0.25">
      <c r="A849" s="14">
        <v>30864</v>
      </c>
      <c r="B849">
        <v>112942</v>
      </c>
      <c r="C849">
        <v>87667</v>
      </c>
      <c r="D849">
        <v>255977</v>
      </c>
      <c r="E849">
        <v>35974</v>
      </c>
      <c r="F849">
        <v>112638</v>
      </c>
      <c r="G849">
        <v>29161</v>
      </c>
      <c r="H849">
        <v>255278</v>
      </c>
      <c r="I849">
        <v>35876</v>
      </c>
    </row>
    <row r="850" spans="1:9" x14ac:dyDescent="0.25">
      <c r="A850" s="14">
        <v>30895</v>
      </c>
      <c r="B850">
        <v>112644</v>
      </c>
      <c r="C850">
        <v>88176</v>
      </c>
      <c r="D850">
        <v>256892</v>
      </c>
      <c r="E850">
        <v>36653</v>
      </c>
      <c r="F850">
        <v>112337</v>
      </c>
      <c r="G850">
        <v>37657</v>
      </c>
      <c r="H850">
        <v>253895</v>
      </c>
      <c r="I850">
        <v>36224</v>
      </c>
    </row>
    <row r="851" spans="1:9" x14ac:dyDescent="0.25">
      <c r="A851" s="14">
        <v>30926</v>
      </c>
      <c r="B851">
        <v>109722</v>
      </c>
      <c r="C851">
        <v>86225</v>
      </c>
      <c r="D851">
        <v>232754</v>
      </c>
      <c r="E851">
        <v>37123</v>
      </c>
      <c r="F851">
        <v>109442</v>
      </c>
      <c r="G851">
        <v>36642</v>
      </c>
      <c r="H851">
        <v>230083</v>
      </c>
      <c r="I851">
        <v>36693</v>
      </c>
    </row>
    <row r="852" spans="1:9" x14ac:dyDescent="0.25">
      <c r="A852" s="14">
        <v>30956</v>
      </c>
      <c r="B852">
        <v>112869</v>
      </c>
      <c r="C852">
        <v>49869</v>
      </c>
      <c r="D852">
        <v>220824</v>
      </c>
      <c r="E852">
        <v>27222</v>
      </c>
      <c r="F852">
        <v>112550</v>
      </c>
      <c r="G852">
        <v>4653</v>
      </c>
      <c r="H852">
        <v>218245</v>
      </c>
      <c r="I852">
        <v>26904</v>
      </c>
    </row>
    <row r="853" spans="1:9" x14ac:dyDescent="0.25">
      <c r="A853" s="14">
        <v>30987</v>
      </c>
      <c r="B853">
        <v>109324</v>
      </c>
      <c r="C853">
        <v>39535</v>
      </c>
      <c r="D853">
        <v>146833</v>
      </c>
      <c r="E853">
        <v>15577</v>
      </c>
      <c r="F853">
        <v>109013</v>
      </c>
      <c r="G853">
        <v>-1551</v>
      </c>
      <c r="H853">
        <v>145085</v>
      </c>
      <c r="I853">
        <v>15391</v>
      </c>
    </row>
    <row r="854" spans="1:9" x14ac:dyDescent="0.25">
      <c r="A854" s="14">
        <v>31017</v>
      </c>
      <c r="B854">
        <v>92996</v>
      </c>
      <c r="C854">
        <v>20151</v>
      </c>
      <c r="D854">
        <v>76770</v>
      </c>
      <c r="E854">
        <v>10772</v>
      </c>
      <c r="F854">
        <v>92652</v>
      </c>
      <c r="G854">
        <v>-19840</v>
      </c>
      <c r="H854">
        <v>75892</v>
      </c>
      <c r="I854">
        <v>10647</v>
      </c>
    </row>
    <row r="855" spans="1:9" x14ac:dyDescent="0.25">
      <c r="A855" s="14">
        <v>31048</v>
      </c>
      <c r="B855">
        <v>83859</v>
      </c>
      <c r="C855">
        <v>26563</v>
      </c>
      <c r="D855">
        <v>114480</v>
      </c>
      <c r="E855">
        <v>15393</v>
      </c>
      <c r="F855">
        <v>83513</v>
      </c>
      <c r="G855">
        <v>-5388</v>
      </c>
      <c r="H855">
        <v>113062</v>
      </c>
      <c r="I855">
        <v>15214</v>
      </c>
    </row>
    <row r="856" spans="1:9" x14ac:dyDescent="0.25">
      <c r="A856" s="14">
        <v>31079</v>
      </c>
      <c r="B856">
        <v>81909</v>
      </c>
      <c r="C856">
        <v>54848</v>
      </c>
      <c r="D856">
        <v>167715</v>
      </c>
      <c r="E856">
        <v>19639</v>
      </c>
      <c r="F856">
        <v>81604</v>
      </c>
      <c r="G856">
        <v>21760</v>
      </c>
      <c r="H856">
        <v>165987</v>
      </c>
      <c r="I856">
        <v>19436</v>
      </c>
    </row>
    <row r="857" spans="1:9" x14ac:dyDescent="0.25">
      <c r="A857" s="14">
        <v>31107</v>
      </c>
      <c r="B857">
        <v>104508</v>
      </c>
      <c r="C857">
        <v>81919</v>
      </c>
      <c r="D857">
        <v>260805</v>
      </c>
      <c r="E857">
        <v>27447</v>
      </c>
      <c r="F857">
        <v>104171</v>
      </c>
      <c r="G857">
        <v>37061</v>
      </c>
      <c r="H857">
        <v>258412</v>
      </c>
      <c r="I857">
        <v>27196</v>
      </c>
    </row>
    <row r="858" spans="1:9" x14ac:dyDescent="0.25">
      <c r="A858" s="14">
        <v>31138</v>
      </c>
      <c r="B858">
        <v>106863</v>
      </c>
      <c r="C858">
        <v>98858</v>
      </c>
      <c r="D858">
        <v>337692</v>
      </c>
      <c r="E858">
        <v>35187</v>
      </c>
      <c r="F858">
        <v>106555</v>
      </c>
      <c r="G858">
        <v>52567</v>
      </c>
      <c r="H858">
        <v>334378</v>
      </c>
      <c r="I858">
        <v>34841</v>
      </c>
    </row>
    <row r="859" spans="1:9" x14ac:dyDescent="0.25">
      <c r="A859" s="14">
        <v>31168</v>
      </c>
      <c r="B859">
        <v>118838</v>
      </c>
      <c r="C859">
        <v>97013</v>
      </c>
      <c r="D859">
        <v>305371</v>
      </c>
      <c r="E859">
        <v>38243</v>
      </c>
      <c r="F859">
        <v>118538</v>
      </c>
      <c r="G859">
        <v>47679</v>
      </c>
      <c r="H859">
        <v>302019</v>
      </c>
      <c r="I859">
        <v>37823</v>
      </c>
    </row>
    <row r="860" spans="1:9" x14ac:dyDescent="0.25">
      <c r="A860" s="14">
        <v>31199</v>
      </c>
      <c r="B860">
        <v>111032</v>
      </c>
      <c r="C860">
        <v>104907</v>
      </c>
      <c r="D860">
        <v>273468</v>
      </c>
      <c r="E860">
        <v>38421</v>
      </c>
      <c r="F860">
        <v>110769</v>
      </c>
      <c r="G860">
        <v>56282</v>
      </c>
      <c r="H860">
        <v>270479</v>
      </c>
      <c r="I860">
        <v>38000</v>
      </c>
    </row>
    <row r="861" spans="1:9" x14ac:dyDescent="0.25">
      <c r="A861" s="14">
        <v>31229</v>
      </c>
      <c r="B861">
        <v>114020</v>
      </c>
      <c r="C861">
        <v>109291</v>
      </c>
      <c r="D861">
        <v>293472</v>
      </c>
      <c r="E861">
        <v>40804</v>
      </c>
      <c r="F861">
        <v>113748</v>
      </c>
      <c r="G861">
        <v>56771</v>
      </c>
      <c r="H861">
        <v>289880</v>
      </c>
      <c r="I861">
        <v>40304</v>
      </c>
    </row>
    <row r="862" spans="1:9" x14ac:dyDescent="0.25">
      <c r="A862" s="14">
        <v>31260</v>
      </c>
      <c r="B862">
        <v>114980</v>
      </c>
      <c r="C862">
        <v>108180</v>
      </c>
      <c r="D862">
        <v>317524</v>
      </c>
      <c r="E862">
        <v>43887</v>
      </c>
      <c r="F862">
        <v>114669</v>
      </c>
      <c r="G862">
        <v>54379</v>
      </c>
      <c r="H862">
        <v>313498</v>
      </c>
      <c r="I862">
        <v>43330</v>
      </c>
    </row>
    <row r="863" spans="1:9" x14ac:dyDescent="0.25">
      <c r="A863" s="14">
        <v>31291</v>
      </c>
      <c r="B863">
        <v>108518</v>
      </c>
      <c r="C863">
        <v>70664</v>
      </c>
      <c r="D863">
        <v>227541</v>
      </c>
      <c r="E863">
        <v>32510</v>
      </c>
      <c r="F863">
        <v>108205</v>
      </c>
      <c r="G863">
        <v>18678</v>
      </c>
      <c r="H863">
        <v>224501</v>
      </c>
      <c r="I863">
        <v>32075</v>
      </c>
    </row>
    <row r="864" spans="1:9" x14ac:dyDescent="0.25">
      <c r="A864" s="14">
        <v>31321</v>
      </c>
      <c r="B864">
        <v>112734</v>
      </c>
      <c r="C864">
        <v>45999</v>
      </c>
      <c r="D864">
        <v>206244</v>
      </c>
      <c r="E864">
        <v>22898</v>
      </c>
      <c r="F864">
        <v>112418</v>
      </c>
      <c r="G864">
        <v>-2333</v>
      </c>
      <c r="H864">
        <v>203284</v>
      </c>
      <c r="I864">
        <v>22571</v>
      </c>
    </row>
    <row r="865" spans="1:9" x14ac:dyDescent="0.25">
      <c r="A865" s="14">
        <v>31352</v>
      </c>
      <c r="B865">
        <v>111509</v>
      </c>
      <c r="C865">
        <v>45254</v>
      </c>
      <c r="D865">
        <v>146613</v>
      </c>
      <c r="E865">
        <v>14205</v>
      </c>
      <c r="F865">
        <v>111201</v>
      </c>
      <c r="G865">
        <v>4022</v>
      </c>
      <c r="H865">
        <v>144295</v>
      </c>
      <c r="I865">
        <v>13981</v>
      </c>
    </row>
    <row r="866" spans="1:9" x14ac:dyDescent="0.25">
      <c r="A866" s="14">
        <v>31382</v>
      </c>
      <c r="B866">
        <v>104466</v>
      </c>
      <c r="C866">
        <v>36400</v>
      </c>
      <c r="D866">
        <v>66988</v>
      </c>
      <c r="E866">
        <v>12406</v>
      </c>
      <c r="F866">
        <v>104135</v>
      </c>
      <c r="G866">
        <v>6189</v>
      </c>
      <c r="H866">
        <v>66042</v>
      </c>
      <c r="I866">
        <v>12231</v>
      </c>
    </row>
    <row r="867" spans="1:9" x14ac:dyDescent="0.25">
      <c r="A867" s="14">
        <v>31413</v>
      </c>
      <c r="B867">
        <v>83252</v>
      </c>
      <c r="C867">
        <v>36978</v>
      </c>
      <c r="D867">
        <v>154910</v>
      </c>
      <c r="E867">
        <v>19104</v>
      </c>
      <c r="F867">
        <v>82914</v>
      </c>
      <c r="G867">
        <v>2427</v>
      </c>
      <c r="H867">
        <v>153804</v>
      </c>
      <c r="I867">
        <v>18968</v>
      </c>
    </row>
    <row r="868" spans="1:9" x14ac:dyDescent="0.25">
      <c r="A868" s="14">
        <v>31444</v>
      </c>
      <c r="B868">
        <v>99057</v>
      </c>
      <c r="C868">
        <v>52948</v>
      </c>
      <c r="D868">
        <v>146651</v>
      </c>
      <c r="E868">
        <v>15049</v>
      </c>
      <c r="F868">
        <v>98760</v>
      </c>
      <c r="G868">
        <v>18913</v>
      </c>
      <c r="H868">
        <v>144926</v>
      </c>
      <c r="I868">
        <v>14859</v>
      </c>
    </row>
    <row r="869" spans="1:9" x14ac:dyDescent="0.25">
      <c r="A869" s="14">
        <v>31472</v>
      </c>
      <c r="B869">
        <v>109392</v>
      </c>
      <c r="C869">
        <v>81433</v>
      </c>
      <c r="D869">
        <v>269599</v>
      </c>
      <c r="E869">
        <v>29477</v>
      </c>
      <c r="F869">
        <v>109071</v>
      </c>
      <c r="G869">
        <v>38803</v>
      </c>
      <c r="H869">
        <v>266966</v>
      </c>
      <c r="I869">
        <v>29190</v>
      </c>
    </row>
    <row r="870" spans="1:9" x14ac:dyDescent="0.25">
      <c r="A870" s="14">
        <v>31503</v>
      </c>
      <c r="B870">
        <v>110652</v>
      </c>
      <c r="C870">
        <v>94553</v>
      </c>
      <c r="D870">
        <v>313405</v>
      </c>
      <c r="E870">
        <v>33913</v>
      </c>
      <c r="F870">
        <v>110360</v>
      </c>
      <c r="G870">
        <v>50078</v>
      </c>
      <c r="H870">
        <v>309170</v>
      </c>
      <c r="I870">
        <v>33454</v>
      </c>
    </row>
    <row r="871" spans="1:9" x14ac:dyDescent="0.25">
      <c r="A871" s="14">
        <v>31533</v>
      </c>
      <c r="B871">
        <v>115628</v>
      </c>
      <c r="C871">
        <v>90705</v>
      </c>
      <c r="D871">
        <v>305741</v>
      </c>
      <c r="E871">
        <v>37190</v>
      </c>
      <c r="F871">
        <v>115338</v>
      </c>
      <c r="G871">
        <v>43096</v>
      </c>
      <c r="H871">
        <v>304533</v>
      </c>
      <c r="I871">
        <v>37043</v>
      </c>
    </row>
    <row r="872" spans="1:9" x14ac:dyDescent="0.25">
      <c r="A872" s="14">
        <v>31564</v>
      </c>
      <c r="B872">
        <v>110912</v>
      </c>
      <c r="C872">
        <v>96735</v>
      </c>
      <c r="D872">
        <v>276393</v>
      </c>
      <c r="E872">
        <v>37641</v>
      </c>
      <c r="F872">
        <v>110637</v>
      </c>
      <c r="G872">
        <v>49758</v>
      </c>
      <c r="H872">
        <v>274772</v>
      </c>
      <c r="I872">
        <v>37420</v>
      </c>
    </row>
    <row r="873" spans="1:9" x14ac:dyDescent="0.25">
      <c r="A873" s="14">
        <v>31594</v>
      </c>
      <c r="B873">
        <v>112603</v>
      </c>
      <c r="C873">
        <v>102825</v>
      </c>
      <c r="D873">
        <v>276108</v>
      </c>
      <c r="E873">
        <v>40290</v>
      </c>
      <c r="F873">
        <v>112300</v>
      </c>
      <c r="G873">
        <v>53377</v>
      </c>
      <c r="H873">
        <v>274950</v>
      </c>
      <c r="I873">
        <v>40121</v>
      </c>
    </row>
    <row r="874" spans="1:9" x14ac:dyDescent="0.25">
      <c r="A874" s="14">
        <v>31625</v>
      </c>
      <c r="B874">
        <v>113051</v>
      </c>
      <c r="C874">
        <v>107300</v>
      </c>
      <c r="D874">
        <v>260943</v>
      </c>
      <c r="E874">
        <v>42870</v>
      </c>
      <c r="F874">
        <v>112768</v>
      </c>
      <c r="G874">
        <v>56381</v>
      </c>
      <c r="H874">
        <v>259854</v>
      </c>
      <c r="I874">
        <v>42690</v>
      </c>
    </row>
    <row r="875" spans="1:9" x14ac:dyDescent="0.25">
      <c r="A875" s="14">
        <v>31656</v>
      </c>
      <c r="B875">
        <v>110472</v>
      </c>
      <c r="C875">
        <v>81490</v>
      </c>
      <c r="D875">
        <v>245604</v>
      </c>
      <c r="E875">
        <v>33466</v>
      </c>
      <c r="F875">
        <v>110183</v>
      </c>
      <c r="G875">
        <v>32147</v>
      </c>
      <c r="H875">
        <v>241878</v>
      </c>
      <c r="I875">
        <v>32959</v>
      </c>
    </row>
    <row r="876" spans="1:9" x14ac:dyDescent="0.25">
      <c r="A876" s="14">
        <v>31686</v>
      </c>
      <c r="B876">
        <v>113480</v>
      </c>
      <c r="C876">
        <v>47312</v>
      </c>
      <c r="D876">
        <v>179661</v>
      </c>
      <c r="E876">
        <v>21851</v>
      </c>
      <c r="F876">
        <v>113164</v>
      </c>
      <c r="G876">
        <v>4083</v>
      </c>
      <c r="H876">
        <v>177600</v>
      </c>
      <c r="I876">
        <v>21600</v>
      </c>
    </row>
    <row r="877" spans="1:9" x14ac:dyDescent="0.25">
      <c r="A877" s="14">
        <v>31717</v>
      </c>
      <c r="B877">
        <v>110524</v>
      </c>
      <c r="C877">
        <v>42723</v>
      </c>
      <c r="D877">
        <v>148749</v>
      </c>
      <c r="E877">
        <v>17183</v>
      </c>
      <c r="F877">
        <v>110230</v>
      </c>
      <c r="G877">
        <v>4991</v>
      </c>
      <c r="H877">
        <v>145713</v>
      </c>
      <c r="I877">
        <v>16833</v>
      </c>
    </row>
    <row r="878" spans="1:9" x14ac:dyDescent="0.25">
      <c r="A878" s="14">
        <v>31747</v>
      </c>
      <c r="B878">
        <v>114253</v>
      </c>
      <c r="C878">
        <v>36986</v>
      </c>
      <c r="D878">
        <v>124764</v>
      </c>
      <c r="E878">
        <v>14631</v>
      </c>
      <c r="F878">
        <v>113925</v>
      </c>
      <c r="G878">
        <v>1695</v>
      </c>
      <c r="H878">
        <v>124208</v>
      </c>
      <c r="I878">
        <v>14565</v>
      </c>
    </row>
    <row r="879" spans="1:9" x14ac:dyDescent="0.25">
      <c r="A879" s="14">
        <v>31778</v>
      </c>
      <c r="B879">
        <v>110272</v>
      </c>
      <c r="C879">
        <v>33795</v>
      </c>
      <c r="D879">
        <v>146374</v>
      </c>
      <c r="E879">
        <v>18018</v>
      </c>
      <c r="F879">
        <v>109943</v>
      </c>
      <c r="G879">
        <v>869</v>
      </c>
      <c r="H879">
        <v>144170</v>
      </c>
      <c r="I879">
        <v>17747</v>
      </c>
    </row>
    <row r="880" spans="1:9" x14ac:dyDescent="0.25">
      <c r="A880" s="14">
        <v>31809</v>
      </c>
      <c r="B880">
        <v>102234</v>
      </c>
      <c r="C880">
        <v>60098</v>
      </c>
      <c r="D880">
        <v>164480</v>
      </c>
      <c r="E880">
        <v>21376</v>
      </c>
      <c r="F880">
        <v>101946</v>
      </c>
      <c r="G880">
        <v>27563</v>
      </c>
      <c r="H880">
        <v>162609</v>
      </c>
      <c r="I880">
        <v>21133</v>
      </c>
    </row>
    <row r="881" spans="1:9" x14ac:dyDescent="0.25">
      <c r="A881" s="14">
        <v>31837</v>
      </c>
      <c r="B881">
        <v>106256</v>
      </c>
      <c r="C881">
        <v>72312</v>
      </c>
      <c r="D881">
        <v>248575</v>
      </c>
      <c r="E881">
        <v>24301</v>
      </c>
      <c r="F881">
        <v>105935</v>
      </c>
      <c r="G881">
        <v>29959</v>
      </c>
      <c r="H881">
        <v>245524</v>
      </c>
      <c r="I881">
        <v>24003</v>
      </c>
    </row>
    <row r="882" spans="1:9" x14ac:dyDescent="0.25">
      <c r="A882" s="14">
        <v>31868</v>
      </c>
      <c r="B882">
        <v>110555</v>
      </c>
      <c r="C882">
        <v>89723</v>
      </c>
      <c r="D882">
        <v>317808</v>
      </c>
      <c r="E882">
        <v>33489</v>
      </c>
      <c r="F882">
        <v>110267</v>
      </c>
      <c r="G882">
        <v>47898</v>
      </c>
      <c r="H882">
        <v>312994</v>
      </c>
      <c r="I882">
        <v>32982</v>
      </c>
    </row>
    <row r="883" spans="1:9" x14ac:dyDescent="0.25">
      <c r="A883" s="14">
        <v>31898</v>
      </c>
      <c r="B883">
        <v>106460</v>
      </c>
      <c r="C883">
        <v>90824</v>
      </c>
      <c r="D883">
        <v>304973</v>
      </c>
      <c r="E883">
        <v>35638</v>
      </c>
      <c r="F883">
        <v>106170</v>
      </c>
      <c r="G883">
        <v>46715</v>
      </c>
      <c r="H883">
        <v>299807</v>
      </c>
      <c r="I883">
        <v>35034</v>
      </c>
    </row>
    <row r="884" spans="1:9" x14ac:dyDescent="0.25">
      <c r="A884" s="14">
        <v>31929</v>
      </c>
      <c r="B884">
        <v>111654</v>
      </c>
      <c r="C884">
        <v>102269</v>
      </c>
      <c r="D884">
        <v>283644</v>
      </c>
      <c r="E884">
        <v>36153</v>
      </c>
      <c r="F884">
        <v>111402</v>
      </c>
      <c r="G884">
        <v>56623</v>
      </c>
      <c r="H884">
        <v>278808</v>
      </c>
      <c r="I884">
        <v>35537</v>
      </c>
    </row>
    <row r="885" spans="1:9" x14ac:dyDescent="0.25">
      <c r="A885" s="14">
        <v>31959</v>
      </c>
      <c r="B885">
        <v>108318</v>
      </c>
      <c r="C885">
        <v>107168</v>
      </c>
      <c r="D885">
        <v>314450</v>
      </c>
      <c r="E885">
        <v>39159</v>
      </c>
      <c r="F885">
        <v>108063</v>
      </c>
      <c r="G885">
        <v>59477</v>
      </c>
      <c r="H885">
        <v>308669</v>
      </c>
      <c r="I885">
        <v>38439</v>
      </c>
    </row>
    <row r="886" spans="1:9" x14ac:dyDescent="0.25">
      <c r="A886" s="14">
        <v>31990</v>
      </c>
      <c r="B886">
        <v>109573</v>
      </c>
      <c r="C886">
        <v>104550</v>
      </c>
      <c r="D886">
        <v>308481</v>
      </c>
      <c r="E886">
        <v>43545</v>
      </c>
      <c r="F886">
        <v>109320</v>
      </c>
      <c r="G886">
        <v>56366</v>
      </c>
      <c r="H886">
        <v>302740</v>
      </c>
      <c r="I886">
        <v>42735</v>
      </c>
    </row>
    <row r="887" spans="1:9" x14ac:dyDescent="0.25">
      <c r="A887" s="14">
        <v>32021</v>
      </c>
      <c r="B887">
        <v>109706</v>
      </c>
      <c r="C887">
        <v>76513</v>
      </c>
      <c r="D887">
        <v>259667</v>
      </c>
      <c r="E887">
        <v>33320</v>
      </c>
      <c r="F887">
        <v>109464</v>
      </c>
      <c r="G887">
        <v>32733</v>
      </c>
      <c r="H887">
        <v>253716</v>
      </c>
      <c r="I887">
        <v>32556</v>
      </c>
    </row>
    <row r="888" spans="1:9" x14ac:dyDescent="0.25">
      <c r="A888" s="14">
        <v>32051</v>
      </c>
      <c r="B888">
        <v>103546</v>
      </c>
      <c r="C888">
        <v>53701</v>
      </c>
      <c r="D888">
        <v>209218</v>
      </c>
      <c r="E888">
        <v>23475</v>
      </c>
      <c r="F888">
        <v>103251</v>
      </c>
      <c r="G888">
        <v>11920</v>
      </c>
      <c r="H888">
        <v>203711</v>
      </c>
      <c r="I888">
        <v>22857</v>
      </c>
    </row>
    <row r="889" spans="1:9" x14ac:dyDescent="0.25">
      <c r="A889" s="14">
        <v>32082</v>
      </c>
      <c r="B889">
        <v>99899</v>
      </c>
      <c r="C889">
        <v>35576</v>
      </c>
      <c r="D889">
        <v>127701</v>
      </c>
      <c r="E889">
        <v>11621</v>
      </c>
      <c r="F889">
        <v>99599</v>
      </c>
      <c r="G889">
        <v>-1093</v>
      </c>
      <c r="H889">
        <v>123511</v>
      </c>
      <c r="I889">
        <v>11240</v>
      </c>
    </row>
    <row r="890" spans="1:9" x14ac:dyDescent="0.25">
      <c r="A890" s="14">
        <v>32112</v>
      </c>
      <c r="B890">
        <v>103804</v>
      </c>
      <c r="C890">
        <v>38041</v>
      </c>
      <c r="D890">
        <v>130615</v>
      </c>
      <c r="E890">
        <v>18659</v>
      </c>
      <c r="F890">
        <v>103476</v>
      </c>
      <c r="G890">
        <v>2692</v>
      </c>
      <c r="H890">
        <v>128606</v>
      </c>
      <c r="I890">
        <v>18372</v>
      </c>
    </row>
    <row r="891" spans="1:9" x14ac:dyDescent="0.25">
      <c r="A891" s="14">
        <v>32143</v>
      </c>
      <c r="B891">
        <v>103115</v>
      </c>
      <c r="C891">
        <v>29245</v>
      </c>
      <c r="D891">
        <v>142594</v>
      </c>
      <c r="E891">
        <v>16885</v>
      </c>
      <c r="F891">
        <v>102792</v>
      </c>
      <c r="G891">
        <v>-643</v>
      </c>
      <c r="H891">
        <v>141929</v>
      </c>
      <c r="I891">
        <v>16806</v>
      </c>
    </row>
    <row r="892" spans="1:9" x14ac:dyDescent="0.25">
      <c r="A892" s="14">
        <v>32174</v>
      </c>
      <c r="B892">
        <v>88448</v>
      </c>
      <c r="C892">
        <v>53630</v>
      </c>
      <c r="D892">
        <v>153636</v>
      </c>
      <c r="E892">
        <v>22287</v>
      </c>
      <c r="F892">
        <v>88156</v>
      </c>
      <c r="G892">
        <v>21165</v>
      </c>
      <c r="H892">
        <v>150588</v>
      </c>
      <c r="I892">
        <v>21845</v>
      </c>
    </row>
    <row r="893" spans="1:9" x14ac:dyDescent="0.25">
      <c r="A893" s="14">
        <v>32203</v>
      </c>
      <c r="B893">
        <v>103354</v>
      </c>
      <c r="C893">
        <v>87512</v>
      </c>
      <c r="D893">
        <v>286780</v>
      </c>
      <c r="E893">
        <v>32769</v>
      </c>
      <c r="F893">
        <v>103031</v>
      </c>
      <c r="G893">
        <v>48096</v>
      </c>
      <c r="H893">
        <v>282782</v>
      </c>
      <c r="I893">
        <v>32312</v>
      </c>
    </row>
    <row r="894" spans="1:9" x14ac:dyDescent="0.25">
      <c r="A894" s="14">
        <v>32234</v>
      </c>
      <c r="B894">
        <v>99686</v>
      </c>
      <c r="C894">
        <v>71424</v>
      </c>
      <c r="D894">
        <v>302209</v>
      </c>
      <c r="E894">
        <v>28765</v>
      </c>
      <c r="F894">
        <v>99383</v>
      </c>
      <c r="G894">
        <v>31028</v>
      </c>
      <c r="H894">
        <v>297195</v>
      </c>
      <c r="I894">
        <v>28288</v>
      </c>
    </row>
    <row r="895" spans="1:9" x14ac:dyDescent="0.25">
      <c r="A895" s="14">
        <v>32264</v>
      </c>
      <c r="B895">
        <v>99078</v>
      </c>
      <c r="C895">
        <v>98064</v>
      </c>
      <c r="D895">
        <v>332644</v>
      </c>
      <c r="E895">
        <v>38149</v>
      </c>
      <c r="F895">
        <v>98808</v>
      </c>
      <c r="G895">
        <v>54943</v>
      </c>
      <c r="H895">
        <v>323656</v>
      </c>
      <c r="I895">
        <v>37118</v>
      </c>
    </row>
    <row r="896" spans="1:9" x14ac:dyDescent="0.25">
      <c r="A896" s="14">
        <v>32295</v>
      </c>
      <c r="B896">
        <v>101025</v>
      </c>
      <c r="C896">
        <v>110302</v>
      </c>
      <c r="D896">
        <v>297275</v>
      </c>
      <c r="E896">
        <v>34314</v>
      </c>
      <c r="F896">
        <v>100766</v>
      </c>
      <c r="G896">
        <v>62658</v>
      </c>
      <c r="H896">
        <v>291464</v>
      </c>
      <c r="I896">
        <v>33643</v>
      </c>
    </row>
    <row r="897" spans="1:9" x14ac:dyDescent="0.25">
      <c r="A897" s="14">
        <v>32325</v>
      </c>
      <c r="B897">
        <v>104548</v>
      </c>
      <c r="C897">
        <v>128451</v>
      </c>
      <c r="D897">
        <v>331771</v>
      </c>
      <c r="E897">
        <v>36571</v>
      </c>
      <c r="F897">
        <v>104314</v>
      </c>
      <c r="G897">
        <v>76533</v>
      </c>
      <c r="H897">
        <v>324406</v>
      </c>
      <c r="I897">
        <v>35759</v>
      </c>
    </row>
    <row r="898" spans="1:9" x14ac:dyDescent="0.25">
      <c r="A898" s="14">
        <v>32356</v>
      </c>
      <c r="B898">
        <v>105713</v>
      </c>
      <c r="C898">
        <v>99502</v>
      </c>
      <c r="D898">
        <v>306696</v>
      </c>
      <c r="E898">
        <v>38475</v>
      </c>
      <c r="F898">
        <v>105476</v>
      </c>
      <c r="G898">
        <v>45340</v>
      </c>
      <c r="H898">
        <v>301741</v>
      </c>
      <c r="I898">
        <v>37853</v>
      </c>
    </row>
    <row r="899" spans="1:9" x14ac:dyDescent="0.25">
      <c r="A899" s="14">
        <v>32387</v>
      </c>
      <c r="B899">
        <v>93933</v>
      </c>
      <c r="C899">
        <v>69795</v>
      </c>
      <c r="D899">
        <v>272657</v>
      </c>
      <c r="E899">
        <v>31717</v>
      </c>
      <c r="F899">
        <v>93681</v>
      </c>
      <c r="G899">
        <v>23399</v>
      </c>
      <c r="H899">
        <v>261696</v>
      </c>
      <c r="I899">
        <v>30442</v>
      </c>
    </row>
    <row r="900" spans="1:9" x14ac:dyDescent="0.25">
      <c r="A900" s="14">
        <v>32417</v>
      </c>
      <c r="B900">
        <v>102042</v>
      </c>
      <c r="C900">
        <v>51962</v>
      </c>
      <c r="D900">
        <v>231571</v>
      </c>
      <c r="E900">
        <v>24733</v>
      </c>
      <c r="F900">
        <v>101755</v>
      </c>
      <c r="G900">
        <v>8700</v>
      </c>
      <c r="H900">
        <v>226393</v>
      </c>
      <c r="I900">
        <v>24180</v>
      </c>
    </row>
    <row r="901" spans="1:9" x14ac:dyDescent="0.25">
      <c r="A901" s="14">
        <v>32448</v>
      </c>
      <c r="B901">
        <v>100180</v>
      </c>
      <c r="C901">
        <v>47299</v>
      </c>
      <c r="D901">
        <v>192571</v>
      </c>
      <c r="E901">
        <v>16632</v>
      </c>
      <c r="F901">
        <v>99880</v>
      </c>
      <c r="G901">
        <v>9411</v>
      </c>
      <c r="H901">
        <v>188480</v>
      </c>
      <c r="I901">
        <v>16279</v>
      </c>
    </row>
    <row r="902" spans="1:9" x14ac:dyDescent="0.25">
      <c r="A902" s="14">
        <v>32478</v>
      </c>
      <c r="B902">
        <v>102449</v>
      </c>
      <c r="C902">
        <v>51464</v>
      </c>
      <c r="D902">
        <v>163783</v>
      </c>
      <c r="E902">
        <v>18014</v>
      </c>
      <c r="F902">
        <v>102139</v>
      </c>
      <c r="G902">
        <v>12865</v>
      </c>
      <c r="H902">
        <v>157251</v>
      </c>
      <c r="I902">
        <v>17296</v>
      </c>
    </row>
    <row r="903" spans="1:9" x14ac:dyDescent="0.25">
      <c r="A903" s="14">
        <v>32509</v>
      </c>
      <c r="B903">
        <v>92520</v>
      </c>
      <c r="C903">
        <v>27210</v>
      </c>
      <c r="D903">
        <v>116837</v>
      </c>
      <c r="E903">
        <v>16913</v>
      </c>
      <c r="F903">
        <v>92199</v>
      </c>
      <c r="G903">
        <v>-1246</v>
      </c>
      <c r="H903">
        <v>111321</v>
      </c>
      <c r="I903">
        <v>16115</v>
      </c>
    </row>
    <row r="904" spans="1:9" x14ac:dyDescent="0.25">
      <c r="A904" s="14">
        <v>32540</v>
      </c>
      <c r="B904">
        <v>91441</v>
      </c>
      <c r="C904">
        <v>57920</v>
      </c>
      <c r="D904">
        <v>186958</v>
      </c>
      <c r="E904">
        <v>21040</v>
      </c>
      <c r="F904">
        <v>91161</v>
      </c>
      <c r="G904">
        <v>24476</v>
      </c>
      <c r="H904">
        <v>183731</v>
      </c>
      <c r="I904">
        <v>20677</v>
      </c>
    </row>
    <row r="905" spans="1:9" x14ac:dyDescent="0.25">
      <c r="A905" s="14">
        <v>32568</v>
      </c>
      <c r="B905">
        <v>99037</v>
      </c>
      <c r="C905">
        <v>82375</v>
      </c>
      <c r="D905">
        <v>305180</v>
      </c>
      <c r="E905">
        <v>33112</v>
      </c>
      <c r="F905">
        <v>98745</v>
      </c>
      <c r="G905">
        <v>42831</v>
      </c>
      <c r="H905">
        <v>299503</v>
      </c>
      <c r="I905">
        <v>32496</v>
      </c>
    </row>
    <row r="906" spans="1:9" x14ac:dyDescent="0.25">
      <c r="A906" s="14">
        <v>32599</v>
      </c>
      <c r="B906">
        <v>97278</v>
      </c>
      <c r="C906">
        <v>95129</v>
      </c>
      <c r="D906">
        <v>358319</v>
      </c>
      <c r="E906">
        <v>38815</v>
      </c>
      <c r="F906">
        <v>97017</v>
      </c>
      <c r="G906">
        <v>52287</v>
      </c>
      <c r="H906">
        <v>352195</v>
      </c>
      <c r="I906">
        <v>38152</v>
      </c>
    </row>
    <row r="907" spans="1:9" x14ac:dyDescent="0.25">
      <c r="A907" s="14">
        <v>32629</v>
      </c>
      <c r="B907">
        <v>100348</v>
      </c>
      <c r="C907">
        <v>96200</v>
      </c>
      <c r="D907">
        <v>320896</v>
      </c>
      <c r="E907">
        <v>39590</v>
      </c>
      <c r="F907">
        <v>100074</v>
      </c>
      <c r="G907">
        <v>46039</v>
      </c>
      <c r="H907">
        <v>315680</v>
      </c>
      <c r="I907">
        <v>38947</v>
      </c>
    </row>
    <row r="908" spans="1:9" x14ac:dyDescent="0.25">
      <c r="A908" s="14">
        <v>32660</v>
      </c>
      <c r="B908">
        <v>96214</v>
      </c>
      <c r="C908">
        <v>107486</v>
      </c>
      <c r="D908">
        <v>298735</v>
      </c>
      <c r="E908">
        <v>38089</v>
      </c>
      <c r="F908">
        <v>95964</v>
      </c>
      <c r="G908">
        <v>45027</v>
      </c>
      <c r="H908">
        <v>290587</v>
      </c>
      <c r="I908">
        <v>37050</v>
      </c>
    </row>
    <row r="909" spans="1:9" x14ac:dyDescent="0.25">
      <c r="A909" s="14">
        <v>32690</v>
      </c>
      <c r="B909">
        <v>106952</v>
      </c>
      <c r="C909">
        <v>121192</v>
      </c>
      <c r="D909">
        <v>333803</v>
      </c>
      <c r="E909">
        <v>41180</v>
      </c>
      <c r="F909">
        <v>106734</v>
      </c>
      <c r="G909">
        <v>68283</v>
      </c>
      <c r="H909">
        <v>324604</v>
      </c>
      <c r="I909">
        <v>40045</v>
      </c>
    </row>
    <row r="910" spans="1:9" x14ac:dyDescent="0.25">
      <c r="A910" s="14">
        <v>32721</v>
      </c>
      <c r="B910">
        <v>105256</v>
      </c>
      <c r="C910">
        <v>107248</v>
      </c>
      <c r="D910">
        <v>299346</v>
      </c>
      <c r="E910">
        <v>39505</v>
      </c>
      <c r="F910">
        <v>105096</v>
      </c>
      <c r="G910">
        <v>56845</v>
      </c>
      <c r="H910">
        <v>294799</v>
      </c>
      <c r="I910">
        <v>38905</v>
      </c>
    </row>
    <row r="911" spans="1:9" x14ac:dyDescent="0.25">
      <c r="A911" s="14">
        <v>32752</v>
      </c>
      <c r="B911">
        <v>104897</v>
      </c>
      <c r="C911">
        <v>82732</v>
      </c>
      <c r="D911">
        <v>265076</v>
      </c>
      <c r="E911">
        <v>34498</v>
      </c>
      <c r="F911">
        <v>104662</v>
      </c>
      <c r="G911">
        <v>34464</v>
      </c>
      <c r="H911">
        <v>256873</v>
      </c>
      <c r="I911">
        <v>33430</v>
      </c>
    </row>
    <row r="912" spans="1:9" x14ac:dyDescent="0.25">
      <c r="A912" s="14">
        <v>32782</v>
      </c>
      <c r="B912">
        <v>107457</v>
      </c>
      <c r="C912">
        <v>58743</v>
      </c>
      <c r="D912">
        <v>260229</v>
      </c>
      <c r="E912">
        <v>25967</v>
      </c>
      <c r="F912">
        <v>107166</v>
      </c>
      <c r="G912">
        <v>13555</v>
      </c>
      <c r="H912">
        <v>253037</v>
      </c>
      <c r="I912">
        <v>25249</v>
      </c>
    </row>
    <row r="913" spans="1:9" x14ac:dyDescent="0.25">
      <c r="A913" s="14">
        <v>32813</v>
      </c>
      <c r="B913">
        <v>93309</v>
      </c>
      <c r="C913">
        <v>48322</v>
      </c>
      <c r="D913">
        <v>187164</v>
      </c>
      <c r="E913">
        <v>20626</v>
      </c>
      <c r="F913">
        <v>93019</v>
      </c>
      <c r="G913">
        <v>6811</v>
      </c>
      <c r="H913">
        <v>177845</v>
      </c>
      <c r="I913">
        <v>19599</v>
      </c>
    </row>
    <row r="914" spans="1:9" x14ac:dyDescent="0.25">
      <c r="A914" s="14">
        <v>32843</v>
      </c>
      <c r="B914">
        <v>109869</v>
      </c>
      <c r="C914">
        <v>50869</v>
      </c>
      <c r="D914">
        <v>153268</v>
      </c>
      <c r="E914">
        <v>19255</v>
      </c>
      <c r="F914">
        <v>109553</v>
      </c>
      <c r="G914">
        <v>10292</v>
      </c>
      <c r="H914">
        <v>149276</v>
      </c>
      <c r="I914">
        <v>18754</v>
      </c>
    </row>
    <row r="915" spans="1:9" x14ac:dyDescent="0.25">
      <c r="A915" s="14">
        <v>32874</v>
      </c>
      <c r="B915">
        <v>97563</v>
      </c>
      <c r="C915">
        <v>30920</v>
      </c>
      <c r="D915">
        <v>148808</v>
      </c>
      <c r="E915">
        <v>20399</v>
      </c>
      <c r="F915">
        <v>97247</v>
      </c>
      <c r="G915">
        <v>2646</v>
      </c>
      <c r="H915">
        <v>142132</v>
      </c>
      <c r="I915">
        <v>19484</v>
      </c>
    </row>
    <row r="916" spans="1:9" x14ac:dyDescent="0.25">
      <c r="A916" s="14">
        <v>32905</v>
      </c>
      <c r="B916">
        <v>92127</v>
      </c>
      <c r="C916">
        <v>54930</v>
      </c>
      <c r="D916">
        <v>183656</v>
      </c>
      <c r="E916">
        <v>21850</v>
      </c>
      <c r="F916">
        <v>91844</v>
      </c>
      <c r="G916">
        <v>25160</v>
      </c>
      <c r="H916">
        <v>179818</v>
      </c>
      <c r="I916">
        <v>21393</v>
      </c>
    </row>
    <row r="917" spans="1:9" x14ac:dyDescent="0.25">
      <c r="A917" s="14">
        <v>32933</v>
      </c>
      <c r="B917">
        <v>100251</v>
      </c>
      <c r="C917">
        <v>74300</v>
      </c>
      <c r="D917">
        <v>279270</v>
      </c>
      <c r="E917">
        <v>31547</v>
      </c>
      <c r="F917">
        <v>99944</v>
      </c>
      <c r="G917">
        <v>38300</v>
      </c>
      <c r="H917">
        <v>274260</v>
      </c>
      <c r="I917">
        <v>30981</v>
      </c>
    </row>
    <row r="918" spans="1:9" x14ac:dyDescent="0.25">
      <c r="A918" s="14">
        <v>32964</v>
      </c>
      <c r="B918">
        <v>96223</v>
      </c>
      <c r="C918">
        <v>82800</v>
      </c>
      <c r="D918">
        <v>334350</v>
      </c>
      <c r="E918">
        <v>37729</v>
      </c>
      <c r="F918">
        <v>95938</v>
      </c>
      <c r="G918">
        <v>46705</v>
      </c>
      <c r="H918">
        <v>325756</v>
      </c>
      <c r="I918">
        <v>36759</v>
      </c>
    </row>
    <row r="919" spans="1:9" x14ac:dyDescent="0.25">
      <c r="A919" s="14">
        <v>32994</v>
      </c>
      <c r="B919">
        <v>105075</v>
      </c>
      <c r="C919">
        <v>100900</v>
      </c>
      <c r="D919">
        <v>352684</v>
      </c>
      <c r="E919">
        <v>44082</v>
      </c>
      <c r="F919">
        <v>104821</v>
      </c>
      <c r="G919">
        <v>59871</v>
      </c>
      <c r="H919">
        <v>345230</v>
      </c>
      <c r="I919">
        <v>43150</v>
      </c>
    </row>
    <row r="920" spans="1:9" x14ac:dyDescent="0.25">
      <c r="A920" s="14">
        <v>33025</v>
      </c>
      <c r="B920">
        <v>102937</v>
      </c>
      <c r="C920">
        <v>111700</v>
      </c>
      <c r="D920">
        <v>309179</v>
      </c>
      <c r="E920">
        <v>37467</v>
      </c>
      <c r="F920">
        <v>102679</v>
      </c>
      <c r="G920">
        <v>70110</v>
      </c>
      <c r="H920">
        <v>306410</v>
      </c>
      <c r="I920">
        <v>37131</v>
      </c>
    </row>
    <row r="921" spans="1:9" x14ac:dyDescent="0.25">
      <c r="A921" s="14">
        <v>33055</v>
      </c>
      <c r="B921">
        <v>105041</v>
      </c>
      <c r="C921">
        <v>116400</v>
      </c>
      <c r="D921">
        <v>349455</v>
      </c>
      <c r="E921">
        <v>41596</v>
      </c>
      <c r="F921">
        <v>104790</v>
      </c>
      <c r="G921">
        <v>72028</v>
      </c>
      <c r="H921">
        <v>339789</v>
      </c>
      <c r="I921">
        <v>40445</v>
      </c>
    </row>
    <row r="922" spans="1:9" x14ac:dyDescent="0.25">
      <c r="A922" s="14">
        <v>33086</v>
      </c>
      <c r="B922">
        <v>103786</v>
      </c>
      <c r="C922">
        <v>103400</v>
      </c>
      <c r="D922">
        <v>310329</v>
      </c>
      <c r="E922">
        <v>39543</v>
      </c>
      <c r="F922">
        <v>103521</v>
      </c>
      <c r="G922">
        <v>57153</v>
      </c>
      <c r="H922">
        <v>306032</v>
      </c>
      <c r="I922">
        <v>38995</v>
      </c>
    </row>
    <row r="923" spans="1:9" x14ac:dyDescent="0.25">
      <c r="A923" s="14">
        <v>33117</v>
      </c>
      <c r="B923">
        <v>102480</v>
      </c>
      <c r="C923">
        <v>76330</v>
      </c>
      <c r="D923">
        <v>259418</v>
      </c>
      <c r="E923">
        <v>34300</v>
      </c>
      <c r="F923">
        <v>102230</v>
      </c>
      <c r="G923">
        <v>34398</v>
      </c>
      <c r="H923">
        <v>251032</v>
      </c>
      <c r="I923">
        <v>33191</v>
      </c>
    </row>
    <row r="924" spans="1:9" x14ac:dyDescent="0.25">
      <c r="A924" s="14">
        <v>33147</v>
      </c>
      <c r="B924">
        <v>102395</v>
      </c>
      <c r="C924">
        <v>62490</v>
      </c>
      <c r="D924">
        <v>247682</v>
      </c>
      <c r="E924">
        <v>24879</v>
      </c>
      <c r="F924">
        <v>102105</v>
      </c>
      <c r="G924">
        <v>20600</v>
      </c>
      <c r="H924">
        <v>239401</v>
      </c>
      <c r="I924">
        <v>24047</v>
      </c>
    </row>
    <row r="925" spans="1:9" x14ac:dyDescent="0.25">
      <c r="A925" s="14">
        <v>33178</v>
      </c>
      <c r="B925">
        <v>100004</v>
      </c>
      <c r="C925">
        <v>47640</v>
      </c>
      <c r="D925">
        <v>197666</v>
      </c>
      <c r="E925">
        <v>21895</v>
      </c>
      <c r="F925">
        <v>99722</v>
      </c>
      <c r="G925">
        <v>11898</v>
      </c>
      <c r="H925">
        <v>190056</v>
      </c>
      <c r="I925">
        <v>21052</v>
      </c>
    </row>
    <row r="926" spans="1:9" x14ac:dyDescent="0.25">
      <c r="A926" s="14">
        <v>33208</v>
      </c>
      <c r="B926">
        <v>110439</v>
      </c>
      <c r="C926">
        <v>55670</v>
      </c>
      <c r="D926">
        <v>162804</v>
      </c>
      <c r="E926">
        <v>24332</v>
      </c>
      <c r="F926">
        <v>110130</v>
      </c>
      <c r="G926">
        <v>20746</v>
      </c>
      <c r="H926">
        <v>154272</v>
      </c>
      <c r="I926">
        <v>23057</v>
      </c>
    </row>
    <row r="927" spans="1:9" x14ac:dyDescent="0.25">
      <c r="A927" s="14">
        <v>33239</v>
      </c>
      <c r="B927">
        <v>106398</v>
      </c>
      <c r="C927">
        <v>29920</v>
      </c>
      <c r="D927">
        <v>122147</v>
      </c>
      <c r="E927">
        <v>16909</v>
      </c>
      <c r="F927">
        <v>106086</v>
      </c>
      <c r="G927">
        <v>1090</v>
      </c>
      <c r="H927">
        <v>115061</v>
      </c>
      <c r="I927">
        <v>15928</v>
      </c>
    </row>
    <row r="928" spans="1:9" x14ac:dyDescent="0.25">
      <c r="A928" s="14">
        <v>33270</v>
      </c>
      <c r="B928">
        <v>97079</v>
      </c>
      <c r="C928">
        <v>53070</v>
      </c>
      <c r="D928">
        <v>179518</v>
      </c>
      <c r="E928">
        <v>24524</v>
      </c>
      <c r="F928">
        <v>96804</v>
      </c>
      <c r="G928">
        <v>23430</v>
      </c>
      <c r="H928">
        <v>173782</v>
      </c>
      <c r="I928">
        <v>23740</v>
      </c>
    </row>
    <row r="929" spans="1:9" x14ac:dyDescent="0.25">
      <c r="A929" s="14">
        <v>33298</v>
      </c>
      <c r="B929">
        <v>102139</v>
      </c>
      <c r="C929">
        <v>43250</v>
      </c>
      <c r="D929">
        <v>207602</v>
      </c>
      <c r="E929">
        <v>15790</v>
      </c>
      <c r="F929">
        <v>101824</v>
      </c>
      <c r="G929">
        <v>10271</v>
      </c>
      <c r="H929">
        <v>201590</v>
      </c>
      <c r="I929">
        <v>15333</v>
      </c>
    </row>
    <row r="930" spans="1:9" x14ac:dyDescent="0.25">
      <c r="A930" s="14">
        <v>33329</v>
      </c>
      <c r="B930">
        <v>96969</v>
      </c>
      <c r="C930">
        <v>82250</v>
      </c>
      <c r="D930">
        <v>345913</v>
      </c>
      <c r="E930">
        <v>31196</v>
      </c>
      <c r="F930">
        <v>96687</v>
      </c>
      <c r="G930">
        <v>47822</v>
      </c>
      <c r="H930">
        <v>339955</v>
      </c>
      <c r="I930">
        <v>30659</v>
      </c>
    </row>
    <row r="931" spans="1:9" x14ac:dyDescent="0.25">
      <c r="A931" s="14">
        <v>33359</v>
      </c>
      <c r="B931">
        <v>109746</v>
      </c>
      <c r="C931">
        <v>92010</v>
      </c>
      <c r="D931">
        <v>356591</v>
      </c>
      <c r="E931">
        <v>38958</v>
      </c>
      <c r="F931">
        <v>109467</v>
      </c>
      <c r="G931">
        <v>55501</v>
      </c>
      <c r="H931">
        <v>347866</v>
      </c>
      <c r="I931">
        <v>38005</v>
      </c>
    </row>
    <row r="932" spans="1:9" x14ac:dyDescent="0.25">
      <c r="A932" s="14">
        <v>33390</v>
      </c>
      <c r="B932">
        <v>104761</v>
      </c>
      <c r="C932">
        <v>104900</v>
      </c>
      <c r="D932">
        <v>319531</v>
      </c>
      <c r="E932">
        <v>35280</v>
      </c>
      <c r="F932">
        <v>104516</v>
      </c>
      <c r="G932">
        <v>67816</v>
      </c>
      <c r="H932">
        <v>313629</v>
      </c>
      <c r="I932">
        <v>34628</v>
      </c>
    </row>
    <row r="933" spans="1:9" x14ac:dyDescent="0.25">
      <c r="A933" s="14">
        <v>33420</v>
      </c>
      <c r="B933">
        <v>110195</v>
      </c>
      <c r="C933">
        <v>109900</v>
      </c>
      <c r="D933">
        <v>349244</v>
      </c>
      <c r="E933">
        <v>36686</v>
      </c>
      <c r="F933">
        <v>109928</v>
      </c>
      <c r="G933">
        <v>67948</v>
      </c>
      <c r="H933">
        <v>341923</v>
      </c>
      <c r="I933">
        <v>35917</v>
      </c>
    </row>
    <row r="934" spans="1:9" x14ac:dyDescent="0.25">
      <c r="A934" s="14">
        <v>33451</v>
      </c>
      <c r="B934">
        <v>107163</v>
      </c>
      <c r="C934">
        <v>98760</v>
      </c>
      <c r="D934">
        <v>313786</v>
      </c>
      <c r="E934">
        <v>35899</v>
      </c>
      <c r="F934">
        <v>106896</v>
      </c>
      <c r="G934">
        <v>55380</v>
      </c>
      <c r="H934">
        <v>307214</v>
      </c>
      <c r="I934">
        <v>35147</v>
      </c>
    </row>
    <row r="935" spans="1:9" x14ac:dyDescent="0.25">
      <c r="A935" s="14">
        <v>33482</v>
      </c>
      <c r="B935">
        <v>104936</v>
      </c>
      <c r="C935">
        <v>78150</v>
      </c>
      <c r="D935">
        <v>249550</v>
      </c>
      <c r="E935">
        <v>30062</v>
      </c>
      <c r="F935">
        <v>104678</v>
      </c>
      <c r="G935">
        <v>36917</v>
      </c>
      <c r="H935">
        <v>240797</v>
      </c>
      <c r="I935">
        <v>29008</v>
      </c>
    </row>
    <row r="936" spans="1:9" x14ac:dyDescent="0.25">
      <c r="A936" s="14">
        <v>33512</v>
      </c>
      <c r="B936">
        <v>107462</v>
      </c>
      <c r="C936">
        <v>68490</v>
      </c>
      <c r="D936">
        <v>267751</v>
      </c>
      <c r="E936">
        <v>26377</v>
      </c>
      <c r="F936">
        <v>107201</v>
      </c>
      <c r="G936">
        <v>27951</v>
      </c>
      <c r="H936">
        <v>256586</v>
      </c>
      <c r="I936">
        <v>25277</v>
      </c>
    </row>
    <row r="937" spans="1:9" x14ac:dyDescent="0.25">
      <c r="A937" s="14">
        <v>33543</v>
      </c>
      <c r="B937">
        <v>101426</v>
      </c>
      <c r="C937">
        <v>45300</v>
      </c>
      <c r="D937">
        <v>194396</v>
      </c>
      <c r="E937">
        <v>19529</v>
      </c>
      <c r="F937">
        <v>101126</v>
      </c>
      <c r="G937">
        <v>8051</v>
      </c>
      <c r="H937">
        <v>185289</v>
      </c>
      <c r="I937">
        <v>18614</v>
      </c>
    </row>
    <row r="938" spans="1:9" x14ac:dyDescent="0.25">
      <c r="A938" s="14">
        <v>33573</v>
      </c>
      <c r="B938">
        <v>107446</v>
      </c>
      <c r="C938">
        <v>45920</v>
      </c>
      <c r="D938">
        <v>79694</v>
      </c>
      <c r="E938">
        <v>16207</v>
      </c>
      <c r="F938">
        <v>107139</v>
      </c>
      <c r="G938">
        <v>10788</v>
      </c>
      <c r="H938">
        <v>75271</v>
      </c>
      <c r="I938">
        <v>15307</v>
      </c>
    </row>
    <row r="939" spans="1:9" x14ac:dyDescent="0.25">
      <c r="A939" s="14">
        <v>33604</v>
      </c>
      <c r="B939">
        <v>105206</v>
      </c>
      <c r="C939">
        <v>28590</v>
      </c>
      <c r="D939">
        <v>124126</v>
      </c>
      <c r="E939">
        <v>13967</v>
      </c>
      <c r="F939">
        <v>104894</v>
      </c>
      <c r="G939">
        <v>589</v>
      </c>
      <c r="H939">
        <v>119450</v>
      </c>
      <c r="I939">
        <v>13441</v>
      </c>
    </row>
    <row r="940" spans="1:9" x14ac:dyDescent="0.25">
      <c r="A940" s="14">
        <v>33635</v>
      </c>
      <c r="B940">
        <v>80114</v>
      </c>
      <c r="C940">
        <v>44910</v>
      </c>
      <c r="D940">
        <v>129352</v>
      </c>
      <c r="E940">
        <v>14872</v>
      </c>
      <c r="F940">
        <v>79817</v>
      </c>
      <c r="G940">
        <v>14219</v>
      </c>
      <c r="H940">
        <v>123396</v>
      </c>
      <c r="I940">
        <v>14187</v>
      </c>
    </row>
    <row r="941" spans="1:9" x14ac:dyDescent="0.25">
      <c r="A941" s="14">
        <v>33664</v>
      </c>
      <c r="B941">
        <v>80399</v>
      </c>
      <c r="C941">
        <v>52710</v>
      </c>
      <c r="D941">
        <v>205005</v>
      </c>
      <c r="E941">
        <v>19555</v>
      </c>
      <c r="F941">
        <v>80075</v>
      </c>
      <c r="G941">
        <v>17665</v>
      </c>
      <c r="H941">
        <v>197864</v>
      </c>
      <c r="I941">
        <v>18874</v>
      </c>
    </row>
    <row r="942" spans="1:9" x14ac:dyDescent="0.25">
      <c r="A942" s="14">
        <v>33695</v>
      </c>
      <c r="B942">
        <v>67553</v>
      </c>
      <c r="C942">
        <v>82900</v>
      </c>
      <c r="D942">
        <v>324479</v>
      </c>
      <c r="E942">
        <v>30358</v>
      </c>
      <c r="F942">
        <v>67238</v>
      </c>
      <c r="G942">
        <v>49421</v>
      </c>
      <c r="H942">
        <v>311918</v>
      </c>
      <c r="I942">
        <v>29183</v>
      </c>
    </row>
    <row r="943" spans="1:9" x14ac:dyDescent="0.25">
      <c r="A943" s="14">
        <v>33725</v>
      </c>
      <c r="B943">
        <v>110477</v>
      </c>
      <c r="C943">
        <v>100600</v>
      </c>
      <c r="D943">
        <v>320440</v>
      </c>
      <c r="E943">
        <v>39704</v>
      </c>
      <c r="F943">
        <v>110151</v>
      </c>
      <c r="G943">
        <v>59116</v>
      </c>
      <c r="H943">
        <v>305662</v>
      </c>
      <c r="I943">
        <v>37873</v>
      </c>
    </row>
    <row r="944" spans="1:9" x14ac:dyDescent="0.25">
      <c r="A944" s="14">
        <v>33756</v>
      </c>
      <c r="B944">
        <v>106373</v>
      </c>
      <c r="C944">
        <v>108600</v>
      </c>
      <c r="D944">
        <v>294004</v>
      </c>
      <c r="E944">
        <v>35482</v>
      </c>
      <c r="F944">
        <v>106069</v>
      </c>
      <c r="G944">
        <v>67016</v>
      </c>
      <c r="H944">
        <v>284571</v>
      </c>
      <c r="I944">
        <v>34344</v>
      </c>
    </row>
    <row r="945" spans="1:9" x14ac:dyDescent="0.25">
      <c r="A945" s="14">
        <v>33786</v>
      </c>
      <c r="B945">
        <v>111106</v>
      </c>
      <c r="C945">
        <v>102200</v>
      </c>
      <c r="D945">
        <v>314946</v>
      </c>
      <c r="E945">
        <v>36740</v>
      </c>
      <c r="F945">
        <v>110812</v>
      </c>
      <c r="G945">
        <v>60135</v>
      </c>
      <c r="H945">
        <v>307467</v>
      </c>
      <c r="I945">
        <v>35868</v>
      </c>
    </row>
    <row r="946" spans="1:9" x14ac:dyDescent="0.25">
      <c r="A946" s="14">
        <v>33817</v>
      </c>
      <c r="B946">
        <v>104651</v>
      </c>
      <c r="C946">
        <v>62180</v>
      </c>
      <c r="D946">
        <v>237783</v>
      </c>
      <c r="E946">
        <v>37973</v>
      </c>
      <c r="F946">
        <v>104382</v>
      </c>
      <c r="G946">
        <v>21567</v>
      </c>
      <c r="H946">
        <v>228465</v>
      </c>
      <c r="I946">
        <v>36485</v>
      </c>
    </row>
    <row r="947" spans="1:9" x14ac:dyDescent="0.25">
      <c r="A947" s="14">
        <v>33848</v>
      </c>
      <c r="B947">
        <v>105008</v>
      </c>
      <c r="C947">
        <v>61330</v>
      </c>
      <c r="D947">
        <v>209294</v>
      </c>
      <c r="E947">
        <v>31609</v>
      </c>
      <c r="F947">
        <v>104737</v>
      </c>
      <c r="G947">
        <v>25247</v>
      </c>
      <c r="H947">
        <v>199401</v>
      </c>
      <c r="I947">
        <v>30115</v>
      </c>
    </row>
    <row r="948" spans="1:9" x14ac:dyDescent="0.25">
      <c r="A948" s="14">
        <v>33878</v>
      </c>
      <c r="B948">
        <v>111585</v>
      </c>
      <c r="C948">
        <v>50870</v>
      </c>
      <c r="D948">
        <v>232547</v>
      </c>
      <c r="E948">
        <v>23578</v>
      </c>
      <c r="F948">
        <v>111300</v>
      </c>
      <c r="G948">
        <v>11815</v>
      </c>
      <c r="H948">
        <v>223225</v>
      </c>
      <c r="I948">
        <v>22633</v>
      </c>
    </row>
    <row r="949" spans="1:9" x14ac:dyDescent="0.25">
      <c r="A949" s="14">
        <v>33909</v>
      </c>
      <c r="B949">
        <v>104801</v>
      </c>
      <c r="C949">
        <v>42000</v>
      </c>
      <c r="D949">
        <v>183672</v>
      </c>
      <c r="E949">
        <v>22884</v>
      </c>
      <c r="F949">
        <v>104516</v>
      </c>
      <c r="G949">
        <v>8774</v>
      </c>
      <c r="H949">
        <v>177312</v>
      </c>
      <c r="I949">
        <v>22092</v>
      </c>
    </row>
    <row r="950" spans="1:9" x14ac:dyDescent="0.25">
      <c r="A950" s="14">
        <v>33939</v>
      </c>
      <c r="B950">
        <v>110149</v>
      </c>
      <c r="C950">
        <v>31270</v>
      </c>
      <c r="D950">
        <v>100253</v>
      </c>
      <c r="E950">
        <v>15233</v>
      </c>
      <c r="F950">
        <v>109839</v>
      </c>
      <c r="G950">
        <v>-3724</v>
      </c>
      <c r="H950">
        <v>93928</v>
      </c>
      <c r="I950">
        <v>14272</v>
      </c>
    </row>
    <row r="951" spans="1:9" x14ac:dyDescent="0.25">
      <c r="A951" s="14">
        <v>33970</v>
      </c>
      <c r="B951">
        <v>96127</v>
      </c>
      <c r="C951">
        <v>6340</v>
      </c>
      <c r="D951">
        <v>41563</v>
      </c>
      <c r="E951">
        <v>9082</v>
      </c>
      <c r="F951">
        <v>95779</v>
      </c>
      <c r="G951">
        <v>-11219</v>
      </c>
      <c r="H951">
        <v>37765</v>
      </c>
      <c r="I951">
        <v>8252</v>
      </c>
    </row>
    <row r="952" spans="1:9" x14ac:dyDescent="0.25">
      <c r="A952" s="14">
        <v>34001</v>
      </c>
      <c r="B952">
        <v>75305</v>
      </c>
      <c r="C952">
        <v>21130</v>
      </c>
      <c r="D952">
        <v>98010</v>
      </c>
      <c r="E952">
        <v>10894</v>
      </c>
      <c r="F952">
        <v>75006</v>
      </c>
      <c r="G952">
        <v>-3389</v>
      </c>
      <c r="H952">
        <v>91233</v>
      </c>
      <c r="I952">
        <v>10141</v>
      </c>
    </row>
    <row r="953" spans="1:9" x14ac:dyDescent="0.25">
      <c r="A953" s="14">
        <v>34029</v>
      </c>
      <c r="B953">
        <v>55497</v>
      </c>
      <c r="C953">
        <v>59510</v>
      </c>
      <c r="D953">
        <v>304247</v>
      </c>
      <c r="E953">
        <v>27676</v>
      </c>
      <c r="F953">
        <v>55218</v>
      </c>
      <c r="G953">
        <v>30351</v>
      </c>
      <c r="H953">
        <v>292369</v>
      </c>
      <c r="I953">
        <v>26595</v>
      </c>
    </row>
    <row r="954" spans="1:9" x14ac:dyDescent="0.25">
      <c r="A954" s="14">
        <v>34060</v>
      </c>
      <c r="B954">
        <v>107767</v>
      </c>
      <c r="C954">
        <v>77360</v>
      </c>
      <c r="D954">
        <v>351678</v>
      </c>
      <c r="E954">
        <v>35671</v>
      </c>
      <c r="F954">
        <v>107471</v>
      </c>
      <c r="G954">
        <v>44314</v>
      </c>
      <c r="H954">
        <v>342050</v>
      </c>
      <c r="I954">
        <v>34694</v>
      </c>
    </row>
    <row r="955" spans="1:9" x14ac:dyDescent="0.25">
      <c r="A955" s="14">
        <v>34090</v>
      </c>
      <c r="B955">
        <v>111286</v>
      </c>
      <c r="C955">
        <v>85030</v>
      </c>
      <c r="D955">
        <v>331066</v>
      </c>
      <c r="E955">
        <v>38643</v>
      </c>
      <c r="F955">
        <v>111024</v>
      </c>
      <c r="G955">
        <v>47579</v>
      </c>
      <c r="H955">
        <v>319455</v>
      </c>
      <c r="I955">
        <v>37288</v>
      </c>
    </row>
    <row r="956" spans="1:9" x14ac:dyDescent="0.25">
      <c r="A956" s="14">
        <v>34121</v>
      </c>
      <c r="B956">
        <v>107108</v>
      </c>
      <c r="C956">
        <v>89130</v>
      </c>
      <c r="D956">
        <v>313816</v>
      </c>
      <c r="E956">
        <v>36069</v>
      </c>
      <c r="F956">
        <v>106863</v>
      </c>
      <c r="G956">
        <v>50948</v>
      </c>
      <c r="H956">
        <v>303076</v>
      </c>
      <c r="I956">
        <v>34835</v>
      </c>
    </row>
    <row r="957" spans="1:9" x14ac:dyDescent="0.25">
      <c r="A957" s="14">
        <v>34151</v>
      </c>
      <c r="B957">
        <v>111885</v>
      </c>
      <c r="C957">
        <v>98220</v>
      </c>
      <c r="D957">
        <v>326906</v>
      </c>
      <c r="E957">
        <v>36771</v>
      </c>
      <c r="F957">
        <v>111638</v>
      </c>
      <c r="G957">
        <v>59176</v>
      </c>
      <c r="H957">
        <v>313901</v>
      </c>
      <c r="I957">
        <v>35308</v>
      </c>
    </row>
    <row r="958" spans="1:9" x14ac:dyDescent="0.25">
      <c r="A958" s="14">
        <v>34182</v>
      </c>
      <c r="B958">
        <v>110537</v>
      </c>
      <c r="C958">
        <v>84860</v>
      </c>
      <c r="D958">
        <v>307728</v>
      </c>
      <c r="E958">
        <v>38495</v>
      </c>
      <c r="F958">
        <v>110276</v>
      </c>
      <c r="G958">
        <v>44689</v>
      </c>
      <c r="H958">
        <v>297833</v>
      </c>
      <c r="I958">
        <v>37257</v>
      </c>
    </row>
    <row r="959" spans="1:9" x14ac:dyDescent="0.25">
      <c r="A959" s="14">
        <v>34213</v>
      </c>
      <c r="B959">
        <v>108843</v>
      </c>
      <c r="C959">
        <v>69170</v>
      </c>
      <c r="D959">
        <v>254544</v>
      </c>
      <c r="E959">
        <v>33946</v>
      </c>
      <c r="F959">
        <v>108605</v>
      </c>
      <c r="G959">
        <v>31274</v>
      </c>
      <c r="H959">
        <v>242503</v>
      </c>
      <c r="I959">
        <v>32340</v>
      </c>
    </row>
    <row r="960" spans="1:9" x14ac:dyDescent="0.25">
      <c r="A960" s="14">
        <v>34243</v>
      </c>
      <c r="B960">
        <v>110613</v>
      </c>
      <c r="C960">
        <v>57410</v>
      </c>
      <c r="D960">
        <v>250712</v>
      </c>
      <c r="E960">
        <v>25742</v>
      </c>
      <c r="F960">
        <v>110354</v>
      </c>
      <c r="G960">
        <v>19075</v>
      </c>
      <c r="H960">
        <v>242838</v>
      </c>
      <c r="I960">
        <v>24934</v>
      </c>
    </row>
    <row r="961" spans="1:9" x14ac:dyDescent="0.25">
      <c r="A961" s="14">
        <v>34274</v>
      </c>
      <c r="B961">
        <v>102199</v>
      </c>
      <c r="C961">
        <v>38690</v>
      </c>
      <c r="D961">
        <v>149725</v>
      </c>
      <c r="E961">
        <v>22853</v>
      </c>
      <c r="F961">
        <v>101910</v>
      </c>
      <c r="G961">
        <v>5556</v>
      </c>
      <c r="H961">
        <v>139230</v>
      </c>
      <c r="I961">
        <v>21251</v>
      </c>
    </row>
    <row r="962" spans="1:9" x14ac:dyDescent="0.25">
      <c r="A962" s="14">
        <v>34304</v>
      </c>
      <c r="B962">
        <v>110164</v>
      </c>
      <c r="C962">
        <v>50250</v>
      </c>
      <c r="D962">
        <v>156570</v>
      </c>
      <c r="E962">
        <v>16812</v>
      </c>
      <c r="F962">
        <v>109859</v>
      </c>
      <c r="G962">
        <v>16113</v>
      </c>
      <c r="H962">
        <v>149895</v>
      </c>
      <c r="I962">
        <v>16095</v>
      </c>
    </row>
    <row r="963" spans="1:9" x14ac:dyDescent="0.25">
      <c r="A963" s="14">
        <v>34335</v>
      </c>
      <c r="B963">
        <v>110894</v>
      </c>
      <c r="C963">
        <v>31460</v>
      </c>
      <c r="D963">
        <v>160691</v>
      </c>
      <c r="E963">
        <v>20917</v>
      </c>
      <c r="F963">
        <v>110591</v>
      </c>
      <c r="G963">
        <v>5715</v>
      </c>
      <c r="H963">
        <v>150784</v>
      </c>
      <c r="I963">
        <v>19627</v>
      </c>
    </row>
    <row r="964" spans="1:9" x14ac:dyDescent="0.25">
      <c r="A964" s="14">
        <v>34366</v>
      </c>
      <c r="B964">
        <v>100136</v>
      </c>
      <c r="C964">
        <v>40000</v>
      </c>
      <c r="D964">
        <v>138476</v>
      </c>
      <c r="E964">
        <v>15113</v>
      </c>
      <c r="F964">
        <v>99869</v>
      </c>
      <c r="G964">
        <v>12797</v>
      </c>
      <c r="H964">
        <v>130957</v>
      </c>
      <c r="I964">
        <v>14292</v>
      </c>
    </row>
    <row r="965" spans="1:9" x14ac:dyDescent="0.25">
      <c r="A965" s="14">
        <v>34394</v>
      </c>
      <c r="B965">
        <v>111248</v>
      </c>
      <c r="C965">
        <v>54980</v>
      </c>
      <c r="D965">
        <v>278332</v>
      </c>
      <c r="E965">
        <v>25282</v>
      </c>
      <c r="F965">
        <v>110965</v>
      </c>
      <c r="G965">
        <v>23165</v>
      </c>
      <c r="H965">
        <v>266959</v>
      </c>
      <c r="I965">
        <v>24249</v>
      </c>
    </row>
    <row r="966" spans="1:9" x14ac:dyDescent="0.25">
      <c r="A966" s="14">
        <v>34425</v>
      </c>
      <c r="B966">
        <v>105869</v>
      </c>
      <c r="C966">
        <v>71580</v>
      </c>
      <c r="D966">
        <v>373207</v>
      </c>
      <c r="E966">
        <v>34661</v>
      </c>
      <c r="F966">
        <v>105610</v>
      </c>
      <c r="G966">
        <v>39677</v>
      </c>
      <c r="H966">
        <v>359713</v>
      </c>
      <c r="I966">
        <v>33408</v>
      </c>
    </row>
    <row r="967" spans="1:9" x14ac:dyDescent="0.25">
      <c r="A967" s="14">
        <v>34455</v>
      </c>
      <c r="B967">
        <v>110439</v>
      </c>
      <c r="C967">
        <v>77730</v>
      </c>
      <c r="D967">
        <v>337507</v>
      </c>
      <c r="E967">
        <v>35127</v>
      </c>
      <c r="F967">
        <v>110192</v>
      </c>
      <c r="G967">
        <v>41711</v>
      </c>
      <c r="H967">
        <v>324847</v>
      </c>
      <c r="I967">
        <v>33809</v>
      </c>
    </row>
    <row r="968" spans="1:9" x14ac:dyDescent="0.25">
      <c r="A968" s="14">
        <v>34486</v>
      </c>
      <c r="B968">
        <v>106918</v>
      </c>
      <c r="C968">
        <v>90940</v>
      </c>
      <c r="D968">
        <v>342390</v>
      </c>
      <c r="E968">
        <v>35767</v>
      </c>
      <c r="F968">
        <v>106694</v>
      </c>
      <c r="G968">
        <v>55116</v>
      </c>
      <c r="H968">
        <v>332001</v>
      </c>
      <c r="I968">
        <v>34682</v>
      </c>
    </row>
    <row r="969" spans="1:9" x14ac:dyDescent="0.25">
      <c r="A969" s="14">
        <v>34516</v>
      </c>
      <c r="B969">
        <v>110324</v>
      </c>
      <c r="C969">
        <v>91850</v>
      </c>
      <c r="D969">
        <v>365549</v>
      </c>
      <c r="E969">
        <v>37596</v>
      </c>
      <c r="F969">
        <v>110115</v>
      </c>
      <c r="G969">
        <v>55076</v>
      </c>
      <c r="H969">
        <v>353436</v>
      </c>
      <c r="I969">
        <v>36350</v>
      </c>
    </row>
    <row r="970" spans="1:9" x14ac:dyDescent="0.25">
      <c r="A970" s="14">
        <v>34547</v>
      </c>
      <c r="B970">
        <v>111262</v>
      </c>
      <c r="C970">
        <v>103200</v>
      </c>
      <c r="D970">
        <v>329482</v>
      </c>
      <c r="E970">
        <v>37624</v>
      </c>
      <c r="F970">
        <v>111058</v>
      </c>
      <c r="G970">
        <v>64105</v>
      </c>
      <c r="H970">
        <v>319979</v>
      </c>
      <c r="I970">
        <v>36539</v>
      </c>
    </row>
    <row r="971" spans="1:9" x14ac:dyDescent="0.25">
      <c r="A971" s="14">
        <v>34578</v>
      </c>
      <c r="B971">
        <v>109069</v>
      </c>
      <c r="C971">
        <v>79920</v>
      </c>
      <c r="D971">
        <v>270948</v>
      </c>
      <c r="E971">
        <v>33553</v>
      </c>
      <c r="F971">
        <v>108845</v>
      </c>
      <c r="G971">
        <v>39417</v>
      </c>
      <c r="H971">
        <v>262139</v>
      </c>
      <c r="I971">
        <v>32462</v>
      </c>
    </row>
    <row r="972" spans="1:9" x14ac:dyDescent="0.25">
      <c r="A972" s="14">
        <v>34608</v>
      </c>
      <c r="B972">
        <v>110177</v>
      </c>
      <c r="C972">
        <v>65730</v>
      </c>
      <c r="D972">
        <v>263596</v>
      </c>
      <c r="E972">
        <v>26587</v>
      </c>
      <c r="F972">
        <v>109921</v>
      </c>
      <c r="G972">
        <v>24896</v>
      </c>
      <c r="H972">
        <v>254036</v>
      </c>
      <c r="I972">
        <v>25623</v>
      </c>
    </row>
    <row r="973" spans="1:9" x14ac:dyDescent="0.25">
      <c r="A973" s="14">
        <v>34639</v>
      </c>
      <c r="B973">
        <v>106483</v>
      </c>
      <c r="C973">
        <v>50580</v>
      </c>
      <c r="D973">
        <v>182624</v>
      </c>
      <c r="E973">
        <v>21284</v>
      </c>
      <c r="F973">
        <v>106240</v>
      </c>
      <c r="G973">
        <v>14700</v>
      </c>
      <c r="H973">
        <v>172756</v>
      </c>
      <c r="I973">
        <v>20134</v>
      </c>
    </row>
    <row r="974" spans="1:9" x14ac:dyDescent="0.25">
      <c r="A974" s="14">
        <v>34669</v>
      </c>
      <c r="B974">
        <v>110393</v>
      </c>
      <c r="C974">
        <v>42400</v>
      </c>
      <c r="D974">
        <v>129280</v>
      </c>
      <c r="E974">
        <v>16019</v>
      </c>
      <c r="F974">
        <v>110103</v>
      </c>
      <c r="G974">
        <v>6101</v>
      </c>
      <c r="H974">
        <v>120469</v>
      </c>
      <c r="I974">
        <v>14927</v>
      </c>
    </row>
    <row r="975" spans="1:9" x14ac:dyDescent="0.25">
      <c r="A975" s="14">
        <v>34700</v>
      </c>
      <c r="B975">
        <v>105094</v>
      </c>
      <c r="C975">
        <v>13490</v>
      </c>
      <c r="D975">
        <v>59236</v>
      </c>
      <c r="E975">
        <v>12058</v>
      </c>
      <c r="F975">
        <v>104802</v>
      </c>
      <c r="G975">
        <v>-13835</v>
      </c>
      <c r="H975">
        <v>55194</v>
      </c>
      <c r="I975">
        <v>11235</v>
      </c>
    </row>
    <row r="976" spans="1:9" x14ac:dyDescent="0.25">
      <c r="A976" s="14">
        <v>34731</v>
      </c>
      <c r="B976">
        <v>52796</v>
      </c>
      <c r="C976">
        <v>32330</v>
      </c>
      <c r="D976">
        <v>170509</v>
      </c>
      <c r="E976">
        <v>17800</v>
      </c>
      <c r="F976">
        <v>52490</v>
      </c>
      <c r="G976">
        <v>6811</v>
      </c>
      <c r="H976">
        <v>166575</v>
      </c>
      <c r="I976">
        <v>17389</v>
      </c>
    </row>
    <row r="977" spans="1:9" x14ac:dyDescent="0.25">
      <c r="A977" s="14">
        <v>34759</v>
      </c>
      <c r="B977">
        <v>69756</v>
      </c>
      <c r="C977">
        <v>69720</v>
      </c>
      <c r="D977">
        <v>319366</v>
      </c>
      <c r="E977">
        <v>24848</v>
      </c>
      <c r="F977">
        <v>69488</v>
      </c>
      <c r="G977">
        <v>38608</v>
      </c>
      <c r="H977">
        <v>310670</v>
      </c>
      <c r="I977">
        <v>24171</v>
      </c>
    </row>
    <row r="978" spans="1:9" x14ac:dyDescent="0.25">
      <c r="A978" s="14">
        <v>34790</v>
      </c>
      <c r="B978">
        <v>55351</v>
      </c>
      <c r="C978">
        <v>83520</v>
      </c>
      <c r="D978">
        <v>345485</v>
      </c>
      <c r="E978">
        <v>32846</v>
      </c>
      <c r="F978">
        <v>55080</v>
      </c>
      <c r="G978">
        <v>49316</v>
      </c>
      <c r="H978">
        <v>336841</v>
      </c>
      <c r="I978">
        <v>32024</v>
      </c>
    </row>
    <row r="979" spans="1:9" x14ac:dyDescent="0.25">
      <c r="A979" s="14">
        <v>34820</v>
      </c>
      <c r="B979">
        <v>68716</v>
      </c>
      <c r="C979">
        <v>95310</v>
      </c>
      <c r="D979">
        <v>346146</v>
      </c>
      <c r="E979">
        <v>35065</v>
      </c>
      <c r="F979">
        <v>68466</v>
      </c>
      <c r="G979">
        <v>56855</v>
      </c>
      <c r="H979">
        <v>337729</v>
      </c>
      <c r="I979">
        <v>34212</v>
      </c>
    </row>
    <row r="980" spans="1:9" x14ac:dyDescent="0.25">
      <c r="A980" s="14">
        <v>34851</v>
      </c>
      <c r="B980">
        <v>89269</v>
      </c>
      <c r="C980">
        <v>102800</v>
      </c>
      <c r="D980">
        <v>351312</v>
      </c>
      <c r="E980">
        <v>36207</v>
      </c>
      <c r="F980">
        <v>89028</v>
      </c>
      <c r="G980">
        <v>64460</v>
      </c>
      <c r="H980">
        <v>341607</v>
      </c>
      <c r="I980">
        <v>35207</v>
      </c>
    </row>
    <row r="981" spans="1:9" x14ac:dyDescent="0.25">
      <c r="A981" s="14">
        <v>34881</v>
      </c>
      <c r="B981">
        <v>100747</v>
      </c>
      <c r="C981">
        <v>110700</v>
      </c>
      <c r="D981">
        <v>377522</v>
      </c>
      <c r="E981">
        <v>38561</v>
      </c>
      <c r="F981">
        <v>100540</v>
      </c>
      <c r="G981">
        <v>68438</v>
      </c>
      <c r="H981">
        <v>364485</v>
      </c>
      <c r="I981">
        <v>37229</v>
      </c>
    </row>
    <row r="982" spans="1:9" x14ac:dyDescent="0.25">
      <c r="A982" s="14">
        <v>34912</v>
      </c>
      <c r="B982">
        <v>112160</v>
      </c>
      <c r="C982">
        <v>106900</v>
      </c>
      <c r="D982">
        <v>341296</v>
      </c>
      <c r="E982">
        <v>40295</v>
      </c>
      <c r="F982">
        <v>111954</v>
      </c>
      <c r="G982">
        <v>63033</v>
      </c>
      <c r="H982">
        <v>332322</v>
      </c>
      <c r="I982">
        <v>39236</v>
      </c>
    </row>
    <row r="983" spans="1:9" x14ac:dyDescent="0.25">
      <c r="A983" s="14">
        <v>34943</v>
      </c>
      <c r="B983">
        <v>109708</v>
      </c>
      <c r="C983">
        <v>81620</v>
      </c>
      <c r="D983">
        <v>266899</v>
      </c>
      <c r="E983">
        <v>34595</v>
      </c>
      <c r="F983">
        <v>109479</v>
      </c>
      <c r="G983">
        <v>39762</v>
      </c>
      <c r="H983">
        <v>256030</v>
      </c>
      <c r="I983">
        <v>33186</v>
      </c>
    </row>
    <row r="984" spans="1:9" x14ac:dyDescent="0.25">
      <c r="A984" s="14">
        <v>34973</v>
      </c>
      <c r="B984">
        <v>98960</v>
      </c>
      <c r="C984">
        <v>61540</v>
      </c>
      <c r="D984">
        <v>253359</v>
      </c>
      <c r="E984">
        <v>27274</v>
      </c>
      <c r="F984">
        <v>98709</v>
      </c>
      <c r="G984">
        <v>20403</v>
      </c>
      <c r="H984">
        <v>245167</v>
      </c>
      <c r="I984">
        <v>26392</v>
      </c>
    </row>
    <row r="985" spans="1:9" x14ac:dyDescent="0.25">
      <c r="A985" s="14">
        <v>35004</v>
      </c>
      <c r="B985">
        <v>67317</v>
      </c>
      <c r="C985">
        <v>46540</v>
      </c>
      <c r="D985">
        <v>182669</v>
      </c>
      <c r="E985">
        <v>22461</v>
      </c>
      <c r="F985">
        <v>67072</v>
      </c>
      <c r="G985">
        <v>11293</v>
      </c>
      <c r="H985">
        <v>175841</v>
      </c>
      <c r="I985">
        <v>21621</v>
      </c>
    </row>
    <row r="986" spans="1:9" x14ac:dyDescent="0.25">
      <c r="A986" s="14">
        <v>35034</v>
      </c>
      <c r="B986">
        <v>67540</v>
      </c>
      <c r="C986">
        <v>57330</v>
      </c>
      <c r="D986">
        <v>158128</v>
      </c>
      <c r="E986">
        <v>15795</v>
      </c>
      <c r="F986">
        <v>67265</v>
      </c>
      <c r="G986">
        <v>21455</v>
      </c>
      <c r="H986">
        <v>148121</v>
      </c>
      <c r="I986">
        <v>14795</v>
      </c>
    </row>
    <row r="987" spans="1:9" x14ac:dyDescent="0.25">
      <c r="A987" s="14">
        <v>35065</v>
      </c>
      <c r="B987">
        <v>79704</v>
      </c>
      <c r="C987">
        <v>39170</v>
      </c>
      <c r="D987">
        <v>177341</v>
      </c>
      <c r="E987">
        <v>19176</v>
      </c>
      <c r="F987">
        <v>79414</v>
      </c>
      <c r="G987">
        <v>11352</v>
      </c>
      <c r="H987">
        <v>171663</v>
      </c>
      <c r="I987">
        <v>18562</v>
      </c>
    </row>
    <row r="988" spans="1:9" x14ac:dyDescent="0.25">
      <c r="A988" s="14">
        <v>35096</v>
      </c>
      <c r="B988">
        <v>82958</v>
      </c>
      <c r="C988">
        <v>57400</v>
      </c>
      <c r="D988">
        <v>201601</v>
      </c>
      <c r="E988">
        <v>17936</v>
      </c>
      <c r="F988">
        <v>82677</v>
      </c>
      <c r="G988">
        <v>26907</v>
      </c>
      <c r="H988">
        <v>196231</v>
      </c>
      <c r="I988">
        <v>17458</v>
      </c>
    </row>
    <row r="989" spans="1:9" x14ac:dyDescent="0.25">
      <c r="A989" s="14">
        <v>35125</v>
      </c>
      <c r="B989">
        <v>101481</v>
      </c>
      <c r="C989">
        <v>78400</v>
      </c>
      <c r="D989">
        <v>315729</v>
      </c>
      <c r="E989">
        <v>26678</v>
      </c>
      <c r="F989">
        <v>101194</v>
      </c>
      <c r="G989">
        <v>44958</v>
      </c>
      <c r="H989">
        <v>308837</v>
      </c>
      <c r="I989">
        <v>26096</v>
      </c>
    </row>
    <row r="990" spans="1:9" x14ac:dyDescent="0.25">
      <c r="A990" s="14">
        <v>35156</v>
      </c>
      <c r="B990">
        <v>107247</v>
      </c>
      <c r="C990">
        <v>97800</v>
      </c>
      <c r="D990">
        <v>368836</v>
      </c>
      <c r="E990">
        <v>35711</v>
      </c>
      <c r="F990">
        <v>106964</v>
      </c>
      <c r="G990">
        <v>59997</v>
      </c>
      <c r="H990">
        <v>360518</v>
      </c>
      <c r="I990">
        <v>34906</v>
      </c>
    </row>
    <row r="991" spans="1:9" x14ac:dyDescent="0.25">
      <c r="A991" s="14">
        <v>35186</v>
      </c>
      <c r="B991">
        <v>112531</v>
      </c>
      <c r="C991">
        <v>104500</v>
      </c>
      <c r="D991">
        <v>336917</v>
      </c>
      <c r="E991">
        <v>40654</v>
      </c>
      <c r="F991">
        <v>112261</v>
      </c>
      <c r="G991">
        <v>61061</v>
      </c>
      <c r="H991">
        <v>326311</v>
      </c>
      <c r="I991">
        <v>39374</v>
      </c>
    </row>
    <row r="992" spans="1:9" x14ac:dyDescent="0.25">
      <c r="A992" s="14">
        <v>35217</v>
      </c>
      <c r="B992">
        <v>107548</v>
      </c>
      <c r="C992">
        <v>107200</v>
      </c>
      <c r="D992">
        <v>321597</v>
      </c>
      <c r="E992">
        <v>34032</v>
      </c>
      <c r="F992">
        <v>107321</v>
      </c>
      <c r="G992">
        <v>63980</v>
      </c>
      <c r="H992">
        <v>312616</v>
      </c>
      <c r="I992">
        <v>33082</v>
      </c>
    </row>
    <row r="993" spans="1:9" x14ac:dyDescent="0.25">
      <c r="A993" s="14">
        <v>35247</v>
      </c>
      <c r="B993">
        <v>110897</v>
      </c>
      <c r="C993">
        <v>113600</v>
      </c>
      <c r="D993">
        <v>351045</v>
      </c>
      <c r="E993">
        <v>36429</v>
      </c>
      <c r="F993">
        <v>110697</v>
      </c>
      <c r="G993">
        <v>69571</v>
      </c>
      <c r="H993">
        <v>339333</v>
      </c>
      <c r="I993">
        <v>35214</v>
      </c>
    </row>
    <row r="994" spans="1:9" x14ac:dyDescent="0.25">
      <c r="A994" s="14">
        <v>35278</v>
      </c>
      <c r="B994">
        <v>113028</v>
      </c>
      <c r="C994">
        <v>103100</v>
      </c>
      <c r="D994">
        <v>314048</v>
      </c>
      <c r="E994">
        <v>35770</v>
      </c>
      <c r="F994">
        <v>112824</v>
      </c>
      <c r="G994">
        <v>56589</v>
      </c>
      <c r="H994">
        <v>304430</v>
      </c>
      <c r="I994">
        <v>34674</v>
      </c>
    </row>
    <row r="995" spans="1:9" x14ac:dyDescent="0.25">
      <c r="A995" s="14">
        <v>35309</v>
      </c>
      <c r="B995">
        <v>108548</v>
      </c>
      <c r="C995">
        <v>76930</v>
      </c>
      <c r="D995">
        <v>257932</v>
      </c>
      <c r="E995">
        <v>30568</v>
      </c>
      <c r="F995">
        <v>108319</v>
      </c>
      <c r="G995">
        <v>33276</v>
      </c>
      <c r="H995">
        <v>245871</v>
      </c>
      <c r="I995">
        <v>29139</v>
      </c>
    </row>
    <row r="996" spans="1:9" x14ac:dyDescent="0.25">
      <c r="A996" s="14">
        <v>35339</v>
      </c>
      <c r="B996">
        <v>109932</v>
      </c>
      <c r="C996">
        <v>68440</v>
      </c>
      <c r="D996">
        <v>262959</v>
      </c>
      <c r="E996">
        <v>25652</v>
      </c>
      <c r="F996">
        <v>109690</v>
      </c>
      <c r="G996">
        <v>28493</v>
      </c>
      <c r="H996">
        <v>250630</v>
      </c>
      <c r="I996">
        <v>24449</v>
      </c>
    </row>
    <row r="997" spans="1:9" x14ac:dyDescent="0.25">
      <c r="A997" s="14">
        <v>35370</v>
      </c>
      <c r="B997">
        <v>97811</v>
      </c>
      <c r="C997">
        <v>48870</v>
      </c>
      <c r="D997">
        <v>194964</v>
      </c>
      <c r="E997">
        <v>23558</v>
      </c>
      <c r="F997">
        <v>97541</v>
      </c>
      <c r="G997">
        <v>14046</v>
      </c>
      <c r="H997">
        <v>183188</v>
      </c>
      <c r="I997">
        <v>22135</v>
      </c>
    </row>
    <row r="998" spans="1:9" x14ac:dyDescent="0.25">
      <c r="A998" s="14">
        <v>35400</v>
      </c>
      <c r="B998">
        <v>98668</v>
      </c>
      <c r="C998">
        <v>57600</v>
      </c>
      <c r="D998">
        <v>172484</v>
      </c>
      <c r="E998">
        <v>17664</v>
      </c>
      <c r="F998">
        <v>98377</v>
      </c>
      <c r="G998">
        <v>23342</v>
      </c>
      <c r="H998">
        <v>159981</v>
      </c>
      <c r="I998">
        <v>16384</v>
      </c>
    </row>
    <row r="999" spans="1:9" x14ac:dyDescent="0.25">
      <c r="A999" s="14">
        <v>35431</v>
      </c>
      <c r="B999">
        <v>84340</v>
      </c>
      <c r="C999">
        <v>32700</v>
      </c>
      <c r="D999">
        <v>156154</v>
      </c>
      <c r="E999">
        <v>13970</v>
      </c>
      <c r="F999">
        <v>84047</v>
      </c>
      <c r="G999">
        <v>6312</v>
      </c>
      <c r="H999">
        <v>150354</v>
      </c>
      <c r="I999">
        <v>13451</v>
      </c>
    </row>
    <row r="1000" spans="1:9" x14ac:dyDescent="0.25">
      <c r="A1000" s="14">
        <v>35462</v>
      </c>
      <c r="B1000">
        <v>71401</v>
      </c>
      <c r="C1000">
        <v>58990</v>
      </c>
      <c r="D1000">
        <v>213886</v>
      </c>
      <c r="E1000">
        <v>20586</v>
      </c>
      <c r="F1000">
        <v>71135</v>
      </c>
      <c r="G1000">
        <v>28393</v>
      </c>
      <c r="H1000">
        <v>212160</v>
      </c>
      <c r="I1000">
        <v>20420</v>
      </c>
    </row>
    <row r="1001" spans="1:9" x14ac:dyDescent="0.25">
      <c r="A1001" s="14">
        <v>35490</v>
      </c>
      <c r="B1001">
        <v>109542</v>
      </c>
      <c r="C1001">
        <v>75330</v>
      </c>
      <c r="D1001">
        <v>310929</v>
      </c>
      <c r="E1001">
        <v>30307</v>
      </c>
      <c r="F1001">
        <v>109250</v>
      </c>
      <c r="G1001">
        <v>38305</v>
      </c>
      <c r="H1001">
        <v>308131</v>
      </c>
      <c r="I1001">
        <v>30034</v>
      </c>
    </row>
    <row r="1002" spans="1:9" x14ac:dyDescent="0.25">
      <c r="A1002" s="14">
        <v>35521</v>
      </c>
      <c r="B1002">
        <v>107354</v>
      </c>
      <c r="C1002">
        <v>84360</v>
      </c>
      <c r="D1002">
        <v>364039</v>
      </c>
      <c r="E1002">
        <v>34908</v>
      </c>
      <c r="F1002">
        <v>107095</v>
      </c>
      <c r="G1002">
        <v>46803</v>
      </c>
      <c r="H1002">
        <v>355427</v>
      </c>
      <c r="I1002">
        <v>34082</v>
      </c>
    </row>
    <row r="1003" spans="1:9" x14ac:dyDescent="0.25">
      <c r="A1003" s="14">
        <v>35551</v>
      </c>
      <c r="B1003">
        <v>111957</v>
      </c>
      <c r="C1003">
        <v>105000</v>
      </c>
      <c r="D1003">
        <v>337789</v>
      </c>
      <c r="E1003">
        <v>37510</v>
      </c>
      <c r="F1003">
        <v>111689</v>
      </c>
      <c r="G1003">
        <v>63304</v>
      </c>
      <c r="H1003">
        <v>336072</v>
      </c>
      <c r="I1003">
        <v>37319</v>
      </c>
    </row>
    <row r="1004" spans="1:9" x14ac:dyDescent="0.25">
      <c r="A1004" s="14">
        <v>35582</v>
      </c>
      <c r="B1004">
        <v>107547</v>
      </c>
      <c r="C1004">
        <v>107300</v>
      </c>
      <c r="D1004">
        <v>338680</v>
      </c>
      <c r="E1004">
        <v>35607</v>
      </c>
      <c r="F1004">
        <v>107288</v>
      </c>
      <c r="G1004">
        <v>63995</v>
      </c>
      <c r="H1004">
        <v>329783</v>
      </c>
      <c r="I1004">
        <v>34672</v>
      </c>
    </row>
    <row r="1005" spans="1:9" x14ac:dyDescent="0.25">
      <c r="A1005" s="14">
        <v>35612</v>
      </c>
      <c r="B1005">
        <v>111903</v>
      </c>
      <c r="C1005">
        <v>108500</v>
      </c>
      <c r="D1005">
        <v>366850</v>
      </c>
      <c r="E1005">
        <v>36117</v>
      </c>
      <c r="F1005">
        <v>111635</v>
      </c>
      <c r="G1005">
        <v>61350</v>
      </c>
      <c r="H1005">
        <v>362694</v>
      </c>
      <c r="I1005">
        <v>35708</v>
      </c>
    </row>
    <row r="1006" spans="1:9" x14ac:dyDescent="0.25">
      <c r="A1006" s="14">
        <v>35643</v>
      </c>
      <c r="B1006">
        <v>111843</v>
      </c>
      <c r="C1006">
        <v>110100</v>
      </c>
      <c r="D1006">
        <v>336774</v>
      </c>
      <c r="E1006">
        <v>38420</v>
      </c>
      <c r="F1006">
        <v>111602</v>
      </c>
      <c r="G1006">
        <v>60241</v>
      </c>
      <c r="H1006">
        <v>331212</v>
      </c>
      <c r="I1006">
        <v>37785</v>
      </c>
    </row>
    <row r="1007" spans="1:9" x14ac:dyDescent="0.25">
      <c r="A1007" s="14">
        <v>35674</v>
      </c>
      <c r="B1007">
        <v>109305</v>
      </c>
      <c r="C1007">
        <v>74250</v>
      </c>
      <c r="D1007">
        <v>226933</v>
      </c>
      <c r="E1007">
        <v>28637</v>
      </c>
      <c r="F1007">
        <v>109068</v>
      </c>
      <c r="G1007">
        <v>21731</v>
      </c>
      <c r="H1007">
        <v>222508</v>
      </c>
      <c r="I1007">
        <v>28079</v>
      </c>
    </row>
    <row r="1008" spans="1:9" x14ac:dyDescent="0.25">
      <c r="A1008" s="14">
        <v>35704</v>
      </c>
      <c r="B1008">
        <v>112531</v>
      </c>
      <c r="C1008">
        <v>67120</v>
      </c>
      <c r="D1008">
        <v>252405</v>
      </c>
      <c r="E1008">
        <v>22719</v>
      </c>
      <c r="F1008">
        <v>112279</v>
      </c>
      <c r="G1008">
        <v>19850</v>
      </c>
      <c r="H1008">
        <v>235982</v>
      </c>
      <c r="I1008">
        <v>21241</v>
      </c>
    </row>
    <row r="1009" spans="1:9" x14ac:dyDescent="0.25">
      <c r="A1009" s="14">
        <v>35735</v>
      </c>
      <c r="B1009">
        <v>106152</v>
      </c>
      <c r="C1009">
        <v>49460</v>
      </c>
      <c r="D1009">
        <v>196346</v>
      </c>
      <c r="E1009">
        <v>24279</v>
      </c>
      <c r="F1009">
        <v>105898</v>
      </c>
      <c r="G1009">
        <v>5455</v>
      </c>
      <c r="H1009">
        <v>187820</v>
      </c>
      <c r="I1009">
        <v>23225</v>
      </c>
    </row>
    <row r="1010" spans="1:9" x14ac:dyDescent="0.25">
      <c r="A1010" s="14">
        <v>35765</v>
      </c>
      <c r="B1010">
        <v>97946</v>
      </c>
      <c r="C1010">
        <v>44410</v>
      </c>
      <c r="D1010">
        <v>134474</v>
      </c>
      <c r="E1010">
        <v>23429</v>
      </c>
      <c r="F1010">
        <v>97674</v>
      </c>
      <c r="G1010">
        <v>6112</v>
      </c>
      <c r="H1010">
        <v>126343</v>
      </c>
      <c r="I1010">
        <v>22012</v>
      </c>
    </row>
    <row r="1011" spans="1:9" x14ac:dyDescent="0.25">
      <c r="A1011" s="14">
        <v>35796</v>
      </c>
      <c r="B1011">
        <v>109503</v>
      </c>
      <c r="C1011">
        <v>33700</v>
      </c>
      <c r="D1011">
        <v>157213</v>
      </c>
      <c r="E1011">
        <v>16333</v>
      </c>
      <c r="F1011">
        <v>109228</v>
      </c>
      <c r="G1011">
        <v>3739</v>
      </c>
      <c r="H1011">
        <v>154651</v>
      </c>
      <c r="I1011">
        <v>16067</v>
      </c>
    </row>
    <row r="1012" spans="1:9" x14ac:dyDescent="0.25">
      <c r="A1012" s="14">
        <v>35827</v>
      </c>
      <c r="B1012">
        <v>73607</v>
      </c>
      <c r="C1012">
        <v>25630</v>
      </c>
      <c r="D1012">
        <v>106224</v>
      </c>
      <c r="E1012">
        <v>11457</v>
      </c>
      <c r="F1012">
        <v>73350</v>
      </c>
      <c r="G1012">
        <v>-3972</v>
      </c>
      <c r="H1012">
        <v>104898</v>
      </c>
      <c r="I1012">
        <v>11314</v>
      </c>
    </row>
    <row r="1013" spans="1:9" x14ac:dyDescent="0.25">
      <c r="A1013" s="14">
        <v>35855</v>
      </c>
      <c r="B1013">
        <v>64205</v>
      </c>
      <c r="C1013">
        <v>70190</v>
      </c>
      <c r="D1013">
        <v>299112</v>
      </c>
      <c r="E1013">
        <v>25096</v>
      </c>
      <c r="F1013">
        <v>63925</v>
      </c>
      <c r="G1013">
        <v>33811</v>
      </c>
      <c r="H1013">
        <v>296257</v>
      </c>
      <c r="I1013">
        <v>24856</v>
      </c>
    </row>
    <row r="1014" spans="1:9" x14ac:dyDescent="0.25">
      <c r="A1014" s="14">
        <v>35886</v>
      </c>
      <c r="B1014">
        <v>50215</v>
      </c>
      <c r="C1014">
        <v>93560</v>
      </c>
      <c r="D1014">
        <v>342726</v>
      </c>
      <c r="E1014">
        <v>31771</v>
      </c>
      <c r="F1014">
        <v>49944</v>
      </c>
      <c r="G1014">
        <v>54248</v>
      </c>
      <c r="H1014">
        <v>337843</v>
      </c>
      <c r="I1014">
        <v>31318</v>
      </c>
    </row>
    <row r="1015" spans="1:9" x14ac:dyDescent="0.25">
      <c r="A1015" s="14">
        <v>35916</v>
      </c>
      <c r="B1015">
        <v>62486</v>
      </c>
      <c r="C1015">
        <v>107100</v>
      </c>
      <c r="D1015">
        <v>354043</v>
      </c>
      <c r="E1015">
        <v>35611</v>
      </c>
      <c r="F1015">
        <v>62215</v>
      </c>
      <c r="G1015">
        <v>62690</v>
      </c>
      <c r="H1015">
        <v>347079</v>
      </c>
      <c r="I1015">
        <v>34911</v>
      </c>
    </row>
    <row r="1016" spans="1:9" x14ac:dyDescent="0.25">
      <c r="A1016" s="14">
        <v>35947</v>
      </c>
      <c r="B1016">
        <v>86048</v>
      </c>
      <c r="C1016">
        <v>111200</v>
      </c>
      <c r="D1016">
        <v>327213</v>
      </c>
      <c r="E1016">
        <v>37112</v>
      </c>
      <c r="F1016">
        <v>85806</v>
      </c>
      <c r="G1016">
        <v>67592</v>
      </c>
      <c r="H1016">
        <v>322428</v>
      </c>
      <c r="I1016">
        <v>36569</v>
      </c>
    </row>
    <row r="1017" spans="1:9" x14ac:dyDescent="0.25">
      <c r="A1017" s="14">
        <v>35977</v>
      </c>
      <c r="B1017">
        <v>109388</v>
      </c>
      <c r="C1017">
        <v>117900</v>
      </c>
      <c r="D1017">
        <v>377934</v>
      </c>
      <c r="E1017">
        <v>38931</v>
      </c>
      <c r="F1017">
        <v>109127</v>
      </c>
      <c r="G1017">
        <v>70294</v>
      </c>
      <c r="H1017">
        <v>374707</v>
      </c>
      <c r="I1017">
        <v>38599</v>
      </c>
    </row>
    <row r="1018" spans="1:9" x14ac:dyDescent="0.25">
      <c r="A1018" s="14">
        <v>36008</v>
      </c>
      <c r="B1018">
        <v>110925</v>
      </c>
      <c r="C1018">
        <v>112900</v>
      </c>
      <c r="D1018">
        <v>321040</v>
      </c>
      <c r="E1018">
        <v>39412</v>
      </c>
      <c r="F1018">
        <v>110674</v>
      </c>
      <c r="G1018">
        <v>59509</v>
      </c>
      <c r="H1018">
        <v>312249</v>
      </c>
      <c r="I1018">
        <v>38333</v>
      </c>
    </row>
    <row r="1019" spans="1:9" x14ac:dyDescent="0.25">
      <c r="A1019" s="14">
        <v>36039</v>
      </c>
      <c r="B1019">
        <v>101467</v>
      </c>
      <c r="C1019">
        <v>78530</v>
      </c>
      <c r="D1019">
        <v>263927</v>
      </c>
      <c r="E1019">
        <v>36367</v>
      </c>
      <c r="F1019">
        <v>101209</v>
      </c>
      <c r="G1019">
        <v>30463</v>
      </c>
      <c r="H1019">
        <v>259646</v>
      </c>
      <c r="I1019">
        <v>35777</v>
      </c>
    </row>
    <row r="1020" spans="1:9" x14ac:dyDescent="0.25">
      <c r="A1020" s="14">
        <v>36069</v>
      </c>
      <c r="B1020">
        <v>97482</v>
      </c>
      <c r="C1020">
        <v>71280</v>
      </c>
      <c r="D1020">
        <v>259873</v>
      </c>
      <c r="E1020">
        <v>27020</v>
      </c>
      <c r="F1020">
        <v>97208</v>
      </c>
      <c r="G1020">
        <v>30312</v>
      </c>
      <c r="H1020">
        <v>255175</v>
      </c>
      <c r="I1020">
        <v>26532</v>
      </c>
    </row>
    <row r="1021" spans="1:9" x14ac:dyDescent="0.25">
      <c r="A1021" s="14">
        <v>36100</v>
      </c>
      <c r="B1021">
        <v>107138</v>
      </c>
      <c r="C1021">
        <v>49030</v>
      </c>
      <c r="D1021">
        <v>176547</v>
      </c>
      <c r="E1021">
        <v>25047</v>
      </c>
      <c r="F1021">
        <v>106877</v>
      </c>
      <c r="G1021">
        <v>9253</v>
      </c>
      <c r="H1021">
        <v>175058</v>
      </c>
      <c r="I1021">
        <v>24836</v>
      </c>
    </row>
    <row r="1022" spans="1:9" x14ac:dyDescent="0.25">
      <c r="A1022" s="14">
        <v>36130</v>
      </c>
      <c r="B1022">
        <v>103831</v>
      </c>
      <c r="C1022">
        <v>47890</v>
      </c>
      <c r="D1022">
        <v>162312</v>
      </c>
      <c r="E1022">
        <v>18440</v>
      </c>
      <c r="F1022">
        <v>103562</v>
      </c>
      <c r="G1022">
        <v>9174</v>
      </c>
      <c r="H1022">
        <v>161557</v>
      </c>
      <c r="I1022">
        <v>18354</v>
      </c>
    </row>
    <row r="1023" spans="1:9" x14ac:dyDescent="0.25">
      <c r="A1023" s="14">
        <v>36161</v>
      </c>
      <c r="B1023">
        <v>80553</v>
      </c>
      <c r="C1023">
        <v>37990</v>
      </c>
      <c r="D1023">
        <v>162424</v>
      </c>
      <c r="E1023">
        <v>17282</v>
      </c>
      <c r="F1023">
        <v>80295</v>
      </c>
      <c r="G1023">
        <v>8837</v>
      </c>
      <c r="H1023">
        <v>164816</v>
      </c>
      <c r="I1023">
        <v>17536</v>
      </c>
    </row>
    <row r="1024" spans="1:9" x14ac:dyDescent="0.25">
      <c r="A1024" s="14">
        <v>36192</v>
      </c>
      <c r="B1024">
        <v>65865</v>
      </c>
      <c r="C1024">
        <v>56950</v>
      </c>
      <c r="D1024">
        <v>179396</v>
      </c>
      <c r="E1024">
        <v>18711</v>
      </c>
      <c r="F1024">
        <v>65638</v>
      </c>
      <c r="G1024">
        <v>25779</v>
      </c>
      <c r="H1024">
        <v>174031</v>
      </c>
      <c r="I1024">
        <v>18151</v>
      </c>
    </row>
    <row r="1025" spans="1:9" x14ac:dyDescent="0.25">
      <c r="A1025" s="14">
        <v>36220</v>
      </c>
      <c r="B1025">
        <v>95155</v>
      </c>
      <c r="C1025">
        <v>74980</v>
      </c>
      <c r="D1025">
        <v>295697</v>
      </c>
      <c r="E1025">
        <v>28134</v>
      </c>
      <c r="F1025">
        <v>94895</v>
      </c>
      <c r="G1025">
        <v>38220</v>
      </c>
      <c r="H1025">
        <v>289486</v>
      </c>
      <c r="I1025">
        <v>27543</v>
      </c>
    </row>
    <row r="1026" spans="1:9" x14ac:dyDescent="0.25">
      <c r="A1026" s="14">
        <v>36251</v>
      </c>
      <c r="B1026">
        <v>105639</v>
      </c>
      <c r="C1026">
        <v>75720</v>
      </c>
      <c r="D1026">
        <v>311262</v>
      </c>
      <c r="E1026">
        <v>29962</v>
      </c>
      <c r="F1026">
        <v>105378</v>
      </c>
      <c r="G1026">
        <v>39615</v>
      </c>
      <c r="H1026">
        <v>310225</v>
      </c>
      <c r="I1026">
        <v>29862</v>
      </c>
    </row>
    <row r="1027" spans="1:9" x14ac:dyDescent="0.25">
      <c r="A1027" s="14">
        <v>36281</v>
      </c>
      <c r="B1027">
        <v>110370</v>
      </c>
      <c r="C1027">
        <v>101700</v>
      </c>
      <c r="D1027">
        <v>345060</v>
      </c>
      <c r="E1027">
        <v>35709</v>
      </c>
      <c r="F1027">
        <v>110102</v>
      </c>
      <c r="G1027">
        <v>61708</v>
      </c>
      <c r="H1027">
        <v>342556</v>
      </c>
      <c r="I1027">
        <v>35450</v>
      </c>
    </row>
    <row r="1028" spans="1:9" x14ac:dyDescent="0.25">
      <c r="A1028" s="14">
        <v>36312</v>
      </c>
      <c r="B1028">
        <v>107321</v>
      </c>
      <c r="C1028">
        <v>103800</v>
      </c>
      <c r="D1028">
        <v>331740</v>
      </c>
      <c r="E1028">
        <v>34618</v>
      </c>
      <c r="F1028">
        <v>107080</v>
      </c>
      <c r="G1028">
        <v>62873</v>
      </c>
      <c r="H1028">
        <v>328496</v>
      </c>
      <c r="I1028">
        <v>34279</v>
      </c>
    </row>
    <row r="1029" spans="1:9" x14ac:dyDescent="0.25">
      <c r="A1029" s="14">
        <v>36342</v>
      </c>
      <c r="B1029">
        <v>112179</v>
      </c>
      <c r="C1029">
        <v>108900</v>
      </c>
      <c r="D1029">
        <v>314024</v>
      </c>
      <c r="E1029">
        <v>35483</v>
      </c>
      <c r="F1029">
        <v>111915</v>
      </c>
      <c r="G1029">
        <v>66549</v>
      </c>
      <c r="H1029">
        <v>310850</v>
      </c>
      <c r="I1029">
        <v>35125</v>
      </c>
    </row>
    <row r="1030" spans="1:9" x14ac:dyDescent="0.25">
      <c r="A1030" s="14">
        <v>36373</v>
      </c>
      <c r="B1030">
        <v>109171</v>
      </c>
      <c r="C1030">
        <v>110500</v>
      </c>
      <c r="D1030">
        <v>297691</v>
      </c>
      <c r="E1030">
        <v>34600</v>
      </c>
      <c r="F1030">
        <v>108910</v>
      </c>
      <c r="G1030">
        <v>65652</v>
      </c>
      <c r="H1030">
        <v>294821</v>
      </c>
      <c r="I1030">
        <v>34267</v>
      </c>
    </row>
    <row r="1031" spans="1:9" x14ac:dyDescent="0.25">
      <c r="A1031" s="14">
        <v>36404</v>
      </c>
      <c r="B1031">
        <v>108242</v>
      </c>
      <c r="C1031">
        <v>83490</v>
      </c>
      <c r="D1031">
        <v>256977</v>
      </c>
      <c r="E1031">
        <v>30588</v>
      </c>
      <c r="F1031">
        <v>107994</v>
      </c>
      <c r="G1031">
        <v>40800</v>
      </c>
      <c r="H1031">
        <v>253546</v>
      </c>
      <c r="I1031">
        <v>30179</v>
      </c>
    </row>
    <row r="1032" spans="1:9" x14ac:dyDescent="0.25">
      <c r="A1032" s="14">
        <v>36434</v>
      </c>
      <c r="B1032">
        <v>106749</v>
      </c>
      <c r="C1032">
        <v>70250</v>
      </c>
      <c r="D1032">
        <v>265479</v>
      </c>
      <c r="E1032">
        <v>26141</v>
      </c>
      <c r="F1032">
        <v>106464</v>
      </c>
      <c r="G1032">
        <v>26928</v>
      </c>
      <c r="H1032">
        <v>264884</v>
      </c>
      <c r="I1032">
        <v>26083</v>
      </c>
    </row>
    <row r="1033" spans="1:9" x14ac:dyDescent="0.25">
      <c r="A1033" s="14">
        <v>36465</v>
      </c>
      <c r="B1033">
        <v>102703</v>
      </c>
      <c r="C1033">
        <v>55750</v>
      </c>
      <c r="D1033">
        <v>194930</v>
      </c>
      <c r="E1033">
        <v>25979</v>
      </c>
      <c r="F1033">
        <v>102417</v>
      </c>
      <c r="G1033">
        <v>14744</v>
      </c>
      <c r="H1033">
        <v>191354</v>
      </c>
      <c r="I1033">
        <v>25502</v>
      </c>
    </row>
    <row r="1034" spans="1:9" x14ac:dyDescent="0.25">
      <c r="A1034" s="14">
        <v>36495</v>
      </c>
      <c r="B1034">
        <v>111277</v>
      </c>
      <c r="C1034">
        <v>58840</v>
      </c>
      <c r="D1034">
        <v>167800</v>
      </c>
      <c r="E1034">
        <v>20302</v>
      </c>
      <c r="F1034">
        <v>110979</v>
      </c>
      <c r="G1034">
        <v>17183</v>
      </c>
      <c r="H1034">
        <v>163915</v>
      </c>
      <c r="I1034">
        <v>19832</v>
      </c>
    </row>
    <row r="1035" spans="1:9" x14ac:dyDescent="0.25">
      <c r="A1035" s="14">
        <v>36526</v>
      </c>
      <c r="B1035">
        <v>110395</v>
      </c>
      <c r="C1035">
        <v>39860</v>
      </c>
      <c r="D1035">
        <v>159534</v>
      </c>
      <c r="E1035">
        <v>18281</v>
      </c>
      <c r="F1035">
        <v>110105</v>
      </c>
      <c r="G1035">
        <v>8324</v>
      </c>
      <c r="H1035">
        <v>158755</v>
      </c>
      <c r="I1035">
        <v>18192</v>
      </c>
    </row>
    <row r="1036" spans="1:9" x14ac:dyDescent="0.25">
      <c r="A1036" s="14">
        <v>36557</v>
      </c>
      <c r="B1036">
        <v>103016</v>
      </c>
      <c r="C1036">
        <v>61580</v>
      </c>
      <c r="D1036">
        <v>179174</v>
      </c>
      <c r="E1036">
        <v>17839</v>
      </c>
      <c r="F1036">
        <v>102761</v>
      </c>
      <c r="G1036">
        <v>28970</v>
      </c>
      <c r="H1036">
        <v>180485</v>
      </c>
      <c r="I1036">
        <v>17970</v>
      </c>
    </row>
    <row r="1037" spans="1:9" x14ac:dyDescent="0.25">
      <c r="A1037" s="14">
        <v>36586</v>
      </c>
      <c r="B1037">
        <v>110734</v>
      </c>
      <c r="C1037">
        <v>78700</v>
      </c>
      <c r="D1037">
        <v>283818</v>
      </c>
      <c r="E1037">
        <v>24019</v>
      </c>
      <c r="F1037">
        <v>110452</v>
      </c>
      <c r="G1037">
        <v>40639</v>
      </c>
      <c r="H1037">
        <v>287587</v>
      </c>
      <c r="I1037">
        <v>24338</v>
      </c>
    </row>
    <row r="1038" spans="1:9" x14ac:dyDescent="0.25">
      <c r="A1038" s="14">
        <v>36617</v>
      </c>
      <c r="B1038">
        <v>107207</v>
      </c>
      <c r="C1038">
        <v>99420</v>
      </c>
      <c r="D1038">
        <v>352066</v>
      </c>
      <c r="E1038">
        <v>34297</v>
      </c>
      <c r="F1038">
        <v>106951</v>
      </c>
      <c r="G1038">
        <v>61593</v>
      </c>
      <c r="H1038">
        <v>348919</v>
      </c>
      <c r="I1038">
        <v>33990</v>
      </c>
    </row>
    <row r="1039" spans="1:9" x14ac:dyDescent="0.25">
      <c r="A1039" s="14">
        <v>36647</v>
      </c>
      <c r="B1039">
        <v>111766</v>
      </c>
      <c r="C1039">
        <v>113500</v>
      </c>
      <c r="D1039">
        <v>362321</v>
      </c>
      <c r="E1039">
        <v>40498</v>
      </c>
      <c r="F1039">
        <v>111546</v>
      </c>
      <c r="G1039">
        <v>70964</v>
      </c>
      <c r="H1039">
        <v>354864</v>
      </c>
      <c r="I1039">
        <v>39665</v>
      </c>
    </row>
    <row r="1040" spans="1:9" x14ac:dyDescent="0.25">
      <c r="A1040" s="14">
        <v>36678</v>
      </c>
      <c r="B1040">
        <v>106455</v>
      </c>
      <c r="C1040">
        <v>115800</v>
      </c>
      <c r="D1040">
        <v>332461</v>
      </c>
      <c r="E1040">
        <v>39824</v>
      </c>
      <c r="F1040">
        <v>106206</v>
      </c>
      <c r="G1040">
        <v>74544</v>
      </c>
      <c r="H1040">
        <v>323688</v>
      </c>
      <c r="I1040">
        <v>38773</v>
      </c>
    </row>
    <row r="1041" spans="1:9" x14ac:dyDescent="0.25">
      <c r="A1041" s="14">
        <v>36708</v>
      </c>
      <c r="B1041">
        <v>111351</v>
      </c>
      <c r="C1041">
        <v>118500</v>
      </c>
      <c r="D1041">
        <v>352379</v>
      </c>
      <c r="E1041">
        <v>37891</v>
      </c>
      <c r="F1041">
        <v>111104</v>
      </c>
      <c r="G1041">
        <v>78427</v>
      </c>
      <c r="H1041">
        <v>345689</v>
      </c>
      <c r="I1041">
        <v>37172</v>
      </c>
    </row>
    <row r="1042" spans="1:9" x14ac:dyDescent="0.25">
      <c r="A1042" s="14">
        <v>36739</v>
      </c>
      <c r="B1042">
        <v>111116</v>
      </c>
      <c r="C1042">
        <v>108900</v>
      </c>
      <c r="D1042">
        <v>305213</v>
      </c>
      <c r="E1042">
        <v>38578</v>
      </c>
      <c r="F1042">
        <v>110836</v>
      </c>
      <c r="G1042">
        <v>59999</v>
      </c>
      <c r="H1042">
        <v>297317</v>
      </c>
      <c r="I1042">
        <v>37580</v>
      </c>
    </row>
    <row r="1043" spans="1:9" x14ac:dyDescent="0.25">
      <c r="A1043" s="14">
        <v>36770</v>
      </c>
      <c r="B1043">
        <v>106475</v>
      </c>
      <c r="C1043">
        <v>82470</v>
      </c>
      <c r="D1043">
        <v>179293</v>
      </c>
      <c r="E1043">
        <v>24609</v>
      </c>
      <c r="F1043">
        <v>106227</v>
      </c>
      <c r="G1043">
        <v>41251</v>
      </c>
      <c r="H1043">
        <v>264055</v>
      </c>
      <c r="I1043">
        <v>28698</v>
      </c>
    </row>
    <row r="1044" spans="1:9" x14ac:dyDescent="0.25">
      <c r="A1044" s="14">
        <v>36800</v>
      </c>
      <c r="B1044">
        <v>110073</v>
      </c>
      <c r="C1044">
        <v>67300</v>
      </c>
      <c r="D1044">
        <v>145911</v>
      </c>
      <c r="E1044">
        <v>17351</v>
      </c>
      <c r="F1044">
        <v>109799</v>
      </c>
      <c r="G1044">
        <v>23687</v>
      </c>
      <c r="H1044">
        <v>234479</v>
      </c>
      <c r="I1044">
        <v>25610</v>
      </c>
    </row>
    <row r="1045" spans="1:9" x14ac:dyDescent="0.25">
      <c r="A1045" s="14">
        <v>36831</v>
      </c>
      <c r="B1045">
        <v>105295</v>
      </c>
      <c r="C1045">
        <v>48320</v>
      </c>
      <c r="D1045">
        <v>179311</v>
      </c>
      <c r="E1045">
        <v>24591</v>
      </c>
      <c r="F1045">
        <v>105034</v>
      </c>
      <c r="G1045">
        <v>10805</v>
      </c>
      <c r="H1045">
        <v>174190</v>
      </c>
      <c r="I1045">
        <v>23909</v>
      </c>
    </row>
    <row r="1046" spans="1:9" x14ac:dyDescent="0.25">
      <c r="A1046" s="14">
        <v>36861</v>
      </c>
      <c r="B1046">
        <v>109265</v>
      </c>
      <c r="C1046">
        <v>48410</v>
      </c>
      <c r="D1046">
        <v>145975</v>
      </c>
      <c r="E1046">
        <v>17288</v>
      </c>
      <c r="F1046">
        <v>108993</v>
      </c>
      <c r="G1046">
        <v>12744</v>
      </c>
      <c r="H1046">
        <v>142742</v>
      </c>
      <c r="I1046">
        <v>16974</v>
      </c>
    </row>
    <row r="1047" spans="1:9" x14ac:dyDescent="0.25">
      <c r="A1047" s="14">
        <v>36892</v>
      </c>
      <c r="B1047">
        <v>98605</v>
      </c>
      <c r="C1047">
        <v>20180</v>
      </c>
      <c r="D1047">
        <v>125554</v>
      </c>
      <c r="E1047">
        <v>15872</v>
      </c>
      <c r="F1047">
        <v>98328</v>
      </c>
      <c r="G1047">
        <v>-4847</v>
      </c>
      <c r="H1047">
        <v>123064</v>
      </c>
      <c r="I1047">
        <v>15350</v>
      </c>
    </row>
    <row r="1048" spans="1:9" x14ac:dyDescent="0.25">
      <c r="A1048" s="14">
        <v>36923</v>
      </c>
      <c r="B1048">
        <v>97880</v>
      </c>
      <c r="C1048">
        <v>57230</v>
      </c>
      <c r="D1048">
        <v>167696</v>
      </c>
      <c r="E1048">
        <v>15959</v>
      </c>
      <c r="F1048">
        <v>97628</v>
      </c>
      <c r="G1048">
        <v>28695</v>
      </c>
      <c r="H1048">
        <v>164220</v>
      </c>
      <c r="I1048">
        <v>15459</v>
      </c>
    </row>
    <row r="1049" spans="1:9" x14ac:dyDescent="0.25">
      <c r="A1049" s="14">
        <v>36951</v>
      </c>
      <c r="B1049">
        <v>106470</v>
      </c>
      <c r="C1049">
        <v>46160</v>
      </c>
      <c r="D1049">
        <v>221303</v>
      </c>
      <c r="E1049">
        <v>20287</v>
      </c>
      <c r="F1049">
        <v>106215</v>
      </c>
      <c r="G1049">
        <v>16524</v>
      </c>
      <c r="H1049">
        <v>216715</v>
      </c>
      <c r="I1049">
        <v>19612</v>
      </c>
    </row>
    <row r="1050" spans="1:9" x14ac:dyDescent="0.25">
      <c r="A1050" s="14">
        <v>36982</v>
      </c>
      <c r="B1050">
        <v>105630</v>
      </c>
      <c r="C1050">
        <v>89440</v>
      </c>
      <c r="D1050">
        <v>342040</v>
      </c>
      <c r="E1050">
        <v>31055</v>
      </c>
      <c r="F1050">
        <v>105385</v>
      </c>
      <c r="G1050">
        <v>54474</v>
      </c>
      <c r="H1050">
        <v>334996</v>
      </c>
      <c r="I1050">
        <v>30057</v>
      </c>
    </row>
    <row r="1051" spans="1:9" x14ac:dyDescent="0.25">
      <c r="A1051" s="14">
        <v>37012</v>
      </c>
      <c r="B1051">
        <v>109377</v>
      </c>
      <c r="C1051">
        <v>107000</v>
      </c>
      <c r="D1051">
        <v>370969</v>
      </c>
      <c r="E1051">
        <v>41465</v>
      </c>
      <c r="F1051">
        <v>109106</v>
      </c>
      <c r="G1051">
        <v>67185</v>
      </c>
      <c r="H1051">
        <v>361584</v>
      </c>
      <c r="I1051">
        <v>39914</v>
      </c>
    </row>
    <row r="1052" spans="1:9" x14ac:dyDescent="0.25">
      <c r="A1052" s="14">
        <v>37043</v>
      </c>
      <c r="B1052">
        <v>105988</v>
      </c>
      <c r="C1052">
        <v>123800</v>
      </c>
      <c r="D1052">
        <v>338597</v>
      </c>
      <c r="E1052">
        <v>37399</v>
      </c>
      <c r="F1052">
        <v>105740</v>
      </c>
      <c r="G1052">
        <v>83844</v>
      </c>
      <c r="H1052">
        <v>331037</v>
      </c>
      <c r="I1052">
        <v>36064</v>
      </c>
    </row>
    <row r="1053" spans="1:9" x14ac:dyDescent="0.25">
      <c r="A1053" s="14">
        <v>37073</v>
      </c>
      <c r="B1053">
        <v>108907</v>
      </c>
      <c r="C1053">
        <v>119200</v>
      </c>
      <c r="D1053">
        <v>370277</v>
      </c>
      <c r="E1053">
        <v>35755</v>
      </c>
      <c r="F1053">
        <v>108645</v>
      </c>
      <c r="G1053">
        <v>78134</v>
      </c>
      <c r="H1053">
        <v>358302</v>
      </c>
      <c r="I1053">
        <v>34002</v>
      </c>
    </row>
    <row r="1054" spans="1:9" x14ac:dyDescent="0.25">
      <c r="A1054" s="14">
        <v>37104</v>
      </c>
      <c r="B1054">
        <v>109979</v>
      </c>
      <c r="C1054">
        <v>114200</v>
      </c>
      <c r="D1054">
        <v>339562</v>
      </c>
      <c r="E1054">
        <v>37993</v>
      </c>
      <c r="F1054">
        <v>109732</v>
      </c>
      <c r="G1054">
        <v>67148</v>
      </c>
      <c r="H1054">
        <v>326882</v>
      </c>
      <c r="I1054">
        <v>36063</v>
      </c>
    </row>
    <row r="1055" spans="1:9" x14ac:dyDescent="0.25">
      <c r="A1055" s="14">
        <v>37135</v>
      </c>
      <c r="B1055">
        <v>96830</v>
      </c>
      <c r="C1055">
        <v>89810</v>
      </c>
      <c r="D1055">
        <v>292771</v>
      </c>
      <c r="E1055">
        <v>32017</v>
      </c>
      <c r="F1055">
        <v>96590</v>
      </c>
      <c r="G1055">
        <v>42760</v>
      </c>
      <c r="H1055">
        <v>279485</v>
      </c>
      <c r="I1055">
        <v>30160</v>
      </c>
    </row>
    <row r="1056" spans="1:9" x14ac:dyDescent="0.25">
      <c r="A1056" s="14">
        <v>37165</v>
      </c>
      <c r="B1056">
        <v>106189</v>
      </c>
      <c r="C1056">
        <v>68870</v>
      </c>
      <c r="D1056">
        <v>265231</v>
      </c>
      <c r="E1056">
        <v>27164</v>
      </c>
      <c r="F1056">
        <v>105939</v>
      </c>
      <c r="G1056">
        <v>24763</v>
      </c>
      <c r="H1056">
        <v>253510</v>
      </c>
      <c r="I1056">
        <v>25548</v>
      </c>
    </row>
    <row r="1057" spans="1:9" x14ac:dyDescent="0.25">
      <c r="A1057" s="14">
        <v>37196</v>
      </c>
      <c r="B1057">
        <v>105182</v>
      </c>
      <c r="C1057">
        <v>53800</v>
      </c>
      <c r="D1057">
        <v>198567</v>
      </c>
      <c r="E1057">
        <v>27255</v>
      </c>
      <c r="F1057">
        <v>104921</v>
      </c>
      <c r="G1057">
        <v>17157</v>
      </c>
      <c r="H1057">
        <v>188520</v>
      </c>
      <c r="I1057">
        <v>25579</v>
      </c>
    </row>
    <row r="1058" spans="1:9" x14ac:dyDescent="0.25">
      <c r="A1058" s="14">
        <v>37226</v>
      </c>
      <c r="B1058">
        <v>102542</v>
      </c>
      <c r="C1058">
        <v>55050</v>
      </c>
      <c r="D1058">
        <v>153833</v>
      </c>
      <c r="E1058">
        <v>18239</v>
      </c>
      <c r="F1058">
        <v>102273</v>
      </c>
      <c r="G1058">
        <v>16797</v>
      </c>
      <c r="H1058">
        <v>147216</v>
      </c>
      <c r="I1058">
        <v>17289</v>
      </c>
    </row>
    <row r="1059" spans="1:9" x14ac:dyDescent="0.25">
      <c r="A1059" s="14">
        <v>37257</v>
      </c>
      <c r="B1059">
        <v>107628</v>
      </c>
      <c r="C1059">
        <v>43130</v>
      </c>
      <c r="D1059">
        <v>153082</v>
      </c>
      <c r="E1059">
        <v>16434</v>
      </c>
      <c r="F1059">
        <v>107362</v>
      </c>
      <c r="G1059">
        <v>11475</v>
      </c>
      <c r="H1059">
        <v>149328</v>
      </c>
      <c r="I1059">
        <v>16031</v>
      </c>
    </row>
    <row r="1060" spans="1:9" x14ac:dyDescent="0.25">
      <c r="A1060" s="14">
        <v>37288</v>
      </c>
      <c r="B1060">
        <v>98124</v>
      </c>
      <c r="C1060">
        <v>59370</v>
      </c>
      <c r="D1060">
        <v>192723</v>
      </c>
      <c r="E1060">
        <v>18656</v>
      </c>
      <c r="F1060">
        <v>97886</v>
      </c>
      <c r="G1060">
        <v>27068</v>
      </c>
      <c r="H1060">
        <v>191086</v>
      </c>
      <c r="I1060">
        <v>18498</v>
      </c>
    </row>
    <row r="1061" spans="1:9" x14ac:dyDescent="0.25">
      <c r="A1061" s="14">
        <v>37316</v>
      </c>
      <c r="B1061">
        <v>109414</v>
      </c>
      <c r="C1061">
        <v>75370</v>
      </c>
      <c r="D1061">
        <v>277049</v>
      </c>
      <c r="E1061">
        <v>27241</v>
      </c>
      <c r="F1061">
        <v>109144</v>
      </c>
      <c r="G1061">
        <v>38115</v>
      </c>
      <c r="H1061">
        <v>276000</v>
      </c>
      <c r="I1061">
        <v>27138</v>
      </c>
    </row>
    <row r="1062" spans="1:9" x14ac:dyDescent="0.25">
      <c r="A1062" s="14">
        <v>37347</v>
      </c>
      <c r="B1062">
        <v>105566</v>
      </c>
      <c r="C1062">
        <v>95900</v>
      </c>
      <c r="D1062">
        <v>332514</v>
      </c>
      <c r="E1062">
        <v>31512</v>
      </c>
      <c r="F1062">
        <v>105296</v>
      </c>
      <c r="G1062">
        <v>58712</v>
      </c>
      <c r="H1062">
        <v>328383</v>
      </c>
      <c r="I1062">
        <v>31120</v>
      </c>
    </row>
    <row r="1063" spans="1:9" x14ac:dyDescent="0.25">
      <c r="A1063" s="14">
        <v>37377</v>
      </c>
      <c r="B1063">
        <v>109671</v>
      </c>
      <c r="C1063">
        <v>108800</v>
      </c>
      <c r="D1063">
        <v>360734</v>
      </c>
      <c r="E1063">
        <v>36452</v>
      </c>
      <c r="F1063">
        <v>109403</v>
      </c>
      <c r="G1063">
        <v>68231</v>
      </c>
      <c r="H1063">
        <v>350676</v>
      </c>
      <c r="I1063">
        <v>35436</v>
      </c>
    </row>
    <row r="1064" spans="1:9" x14ac:dyDescent="0.25">
      <c r="A1064" s="14">
        <v>37408</v>
      </c>
      <c r="B1064">
        <v>106214</v>
      </c>
      <c r="C1064">
        <v>113200</v>
      </c>
      <c r="D1064">
        <v>333917</v>
      </c>
      <c r="E1064">
        <v>36788</v>
      </c>
      <c r="F1064">
        <v>105961</v>
      </c>
      <c r="G1064">
        <v>75928</v>
      </c>
      <c r="H1064">
        <v>327975</v>
      </c>
      <c r="I1064">
        <v>36133</v>
      </c>
    </row>
    <row r="1065" spans="1:9" x14ac:dyDescent="0.25">
      <c r="A1065" s="14">
        <v>37438</v>
      </c>
      <c r="B1065">
        <v>108817</v>
      </c>
      <c r="C1065">
        <v>127900</v>
      </c>
      <c r="D1065">
        <v>377089</v>
      </c>
      <c r="E1065">
        <v>37262</v>
      </c>
      <c r="F1065">
        <v>108551</v>
      </c>
      <c r="G1065">
        <v>86954</v>
      </c>
      <c r="H1065">
        <v>372590</v>
      </c>
      <c r="I1065">
        <v>36817</v>
      </c>
    </row>
    <row r="1066" spans="1:9" x14ac:dyDescent="0.25">
      <c r="A1066" s="14">
        <v>37469</v>
      </c>
      <c r="B1066">
        <v>111405</v>
      </c>
      <c r="C1066">
        <v>121600</v>
      </c>
      <c r="D1066">
        <v>341232</v>
      </c>
      <c r="E1066">
        <v>36109</v>
      </c>
      <c r="F1066">
        <v>111154</v>
      </c>
      <c r="G1066">
        <v>80845</v>
      </c>
      <c r="H1066">
        <v>332368</v>
      </c>
      <c r="I1066">
        <v>35171</v>
      </c>
    </row>
    <row r="1067" spans="1:9" x14ac:dyDescent="0.25">
      <c r="A1067" s="14">
        <v>37500</v>
      </c>
      <c r="B1067">
        <v>106218</v>
      </c>
      <c r="C1067">
        <v>78590</v>
      </c>
      <c r="D1067">
        <v>272637</v>
      </c>
      <c r="E1067">
        <v>31499</v>
      </c>
      <c r="F1067">
        <v>105984</v>
      </c>
      <c r="G1067">
        <v>37945</v>
      </c>
      <c r="H1067">
        <v>263197</v>
      </c>
      <c r="I1067">
        <v>30408</v>
      </c>
    </row>
    <row r="1068" spans="1:9" x14ac:dyDescent="0.25">
      <c r="A1068" s="14">
        <v>37530</v>
      </c>
      <c r="B1068">
        <v>58572</v>
      </c>
      <c r="C1068">
        <v>73350</v>
      </c>
      <c r="D1068">
        <v>257724</v>
      </c>
      <c r="E1068">
        <v>25721</v>
      </c>
      <c r="F1068">
        <v>58319</v>
      </c>
      <c r="G1068">
        <v>31374</v>
      </c>
      <c r="H1068">
        <v>244923</v>
      </c>
      <c r="I1068">
        <v>24443</v>
      </c>
    </row>
    <row r="1069" spans="1:9" x14ac:dyDescent="0.25">
      <c r="A1069" s="14">
        <v>37561</v>
      </c>
      <c r="B1069">
        <v>109036</v>
      </c>
      <c r="C1069">
        <v>53470</v>
      </c>
      <c r="D1069">
        <v>187775</v>
      </c>
      <c r="E1069">
        <v>23576</v>
      </c>
      <c r="F1069">
        <v>108788</v>
      </c>
      <c r="G1069">
        <v>14078</v>
      </c>
      <c r="H1069">
        <v>181922</v>
      </c>
      <c r="I1069">
        <v>22841</v>
      </c>
    </row>
    <row r="1070" spans="1:9" x14ac:dyDescent="0.25">
      <c r="A1070" s="14">
        <v>37591</v>
      </c>
      <c r="B1070">
        <v>110423</v>
      </c>
      <c r="C1070">
        <v>47930</v>
      </c>
      <c r="D1070">
        <v>143876</v>
      </c>
      <c r="E1070">
        <v>18256</v>
      </c>
      <c r="F1070">
        <v>110146</v>
      </c>
      <c r="G1070">
        <v>10061</v>
      </c>
      <c r="H1070">
        <v>134536</v>
      </c>
      <c r="I1070">
        <v>17071</v>
      </c>
    </row>
    <row r="1071" spans="1:9" x14ac:dyDescent="0.25">
      <c r="A1071" s="14">
        <v>37622</v>
      </c>
      <c r="B1071">
        <v>58009</v>
      </c>
      <c r="C1071">
        <v>36210</v>
      </c>
      <c r="D1071">
        <v>162274</v>
      </c>
      <c r="E1071">
        <v>18366</v>
      </c>
      <c r="F1071">
        <v>57748</v>
      </c>
      <c r="G1071">
        <v>9012</v>
      </c>
      <c r="H1071">
        <v>159259</v>
      </c>
      <c r="I1071">
        <v>18025</v>
      </c>
    </row>
    <row r="1072" spans="1:9" x14ac:dyDescent="0.25">
      <c r="A1072" s="14">
        <v>37653</v>
      </c>
      <c r="B1072">
        <v>6390</v>
      </c>
      <c r="C1072">
        <v>41450</v>
      </c>
      <c r="D1072">
        <v>126025</v>
      </c>
      <c r="E1072">
        <v>15408</v>
      </c>
      <c r="F1072">
        <v>4956</v>
      </c>
      <c r="G1072">
        <v>8698</v>
      </c>
      <c r="H1072">
        <v>122913</v>
      </c>
      <c r="I1072">
        <v>15027</v>
      </c>
    </row>
    <row r="1073" spans="1:9" x14ac:dyDescent="0.25">
      <c r="A1073" s="14">
        <v>37681</v>
      </c>
      <c r="B1073">
        <v>81919</v>
      </c>
      <c r="C1073">
        <v>73160</v>
      </c>
      <c r="D1073">
        <v>278351</v>
      </c>
      <c r="E1073">
        <v>21316</v>
      </c>
      <c r="F1073">
        <v>81648</v>
      </c>
      <c r="G1073">
        <v>34238</v>
      </c>
      <c r="H1073">
        <v>271705</v>
      </c>
      <c r="I1073">
        <v>20807</v>
      </c>
    </row>
    <row r="1074" spans="1:9" x14ac:dyDescent="0.25">
      <c r="A1074" s="14">
        <v>37712</v>
      </c>
      <c r="B1074">
        <v>83190</v>
      </c>
      <c r="C1074">
        <v>92080</v>
      </c>
      <c r="D1074">
        <v>336869</v>
      </c>
      <c r="E1074">
        <v>27841</v>
      </c>
      <c r="F1074">
        <v>82939</v>
      </c>
      <c r="G1074">
        <v>48101</v>
      </c>
      <c r="H1074">
        <v>335677</v>
      </c>
      <c r="I1074">
        <v>27742</v>
      </c>
    </row>
    <row r="1075" spans="1:9" x14ac:dyDescent="0.25">
      <c r="A1075" s="14">
        <v>37742</v>
      </c>
      <c r="B1075">
        <v>53477</v>
      </c>
      <c r="C1075">
        <v>105400</v>
      </c>
      <c r="D1075">
        <v>339641</v>
      </c>
      <c r="E1075">
        <v>31393</v>
      </c>
      <c r="F1075">
        <v>53213</v>
      </c>
      <c r="G1075">
        <v>55410</v>
      </c>
      <c r="H1075">
        <v>329714</v>
      </c>
      <c r="I1075">
        <v>30475</v>
      </c>
    </row>
    <row r="1076" spans="1:9" x14ac:dyDescent="0.25">
      <c r="A1076" s="14">
        <v>37773</v>
      </c>
      <c r="B1076">
        <v>34569</v>
      </c>
      <c r="C1076">
        <v>107500</v>
      </c>
      <c r="D1076">
        <v>319043</v>
      </c>
      <c r="E1076">
        <v>30573</v>
      </c>
      <c r="F1076">
        <v>34325</v>
      </c>
      <c r="G1076">
        <v>53573</v>
      </c>
      <c r="H1076">
        <v>310733</v>
      </c>
      <c r="I1076">
        <v>29777</v>
      </c>
    </row>
    <row r="1077" spans="1:9" x14ac:dyDescent="0.25">
      <c r="A1077" s="14">
        <v>37803</v>
      </c>
      <c r="B1077">
        <v>50924</v>
      </c>
      <c r="C1077">
        <v>105700</v>
      </c>
      <c r="D1077">
        <v>341347</v>
      </c>
      <c r="E1077">
        <v>31327</v>
      </c>
      <c r="F1077">
        <v>50658</v>
      </c>
      <c r="G1077">
        <v>52923</v>
      </c>
      <c r="H1077">
        <v>333122</v>
      </c>
      <c r="I1077">
        <v>30572</v>
      </c>
    </row>
    <row r="1078" spans="1:9" x14ac:dyDescent="0.25">
      <c r="A1078" s="14">
        <v>37834</v>
      </c>
      <c r="B1078">
        <v>62910</v>
      </c>
      <c r="C1078">
        <v>103700</v>
      </c>
      <c r="D1078">
        <v>293460</v>
      </c>
      <c r="E1078">
        <v>31392</v>
      </c>
      <c r="F1078">
        <v>62662</v>
      </c>
      <c r="G1078">
        <v>50041</v>
      </c>
      <c r="H1078">
        <v>285588</v>
      </c>
      <c r="I1078">
        <v>30550</v>
      </c>
    </row>
    <row r="1079" spans="1:9" x14ac:dyDescent="0.25">
      <c r="A1079" s="14">
        <v>37865</v>
      </c>
      <c r="B1079">
        <v>56943</v>
      </c>
      <c r="C1079">
        <v>88250</v>
      </c>
      <c r="D1079">
        <v>265472</v>
      </c>
      <c r="E1079">
        <v>31764</v>
      </c>
      <c r="F1079">
        <v>56694</v>
      </c>
      <c r="G1079">
        <v>37115</v>
      </c>
      <c r="H1079">
        <v>258034</v>
      </c>
      <c r="I1079">
        <v>30874</v>
      </c>
    </row>
    <row r="1080" spans="1:9" x14ac:dyDescent="0.25">
      <c r="A1080" s="14">
        <v>37895</v>
      </c>
      <c r="B1080">
        <v>57644</v>
      </c>
      <c r="C1080">
        <v>64750</v>
      </c>
      <c r="D1080">
        <v>270714</v>
      </c>
      <c r="E1080">
        <v>29217</v>
      </c>
      <c r="F1080">
        <v>57385</v>
      </c>
      <c r="G1080">
        <v>12748</v>
      </c>
      <c r="H1080">
        <v>259556</v>
      </c>
      <c r="I1080">
        <v>28013</v>
      </c>
    </row>
    <row r="1081" spans="1:9" x14ac:dyDescent="0.25">
      <c r="A1081" s="14">
        <v>37926</v>
      </c>
      <c r="B1081">
        <v>66941</v>
      </c>
      <c r="C1081">
        <v>41290</v>
      </c>
      <c r="D1081">
        <v>178927</v>
      </c>
      <c r="E1081">
        <v>20996</v>
      </c>
      <c r="F1081">
        <v>66696</v>
      </c>
      <c r="G1081">
        <v>471</v>
      </c>
      <c r="H1081">
        <v>167528</v>
      </c>
      <c r="I1081">
        <v>19658</v>
      </c>
    </row>
    <row r="1082" spans="1:9" x14ac:dyDescent="0.25">
      <c r="A1082" s="14">
        <v>37956</v>
      </c>
      <c r="B1082">
        <v>75127</v>
      </c>
      <c r="C1082">
        <v>57870</v>
      </c>
      <c r="D1082">
        <v>154238</v>
      </c>
      <c r="E1082">
        <v>16330</v>
      </c>
      <c r="F1082">
        <v>74862</v>
      </c>
      <c r="G1082">
        <v>17320</v>
      </c>
      <c r="H1082">
        <v>144394</v>
      </c>
      <c r="I1082">
        <v>15288</v>
      </c>
    </row>
    <row r="1083" spans="1:9" x14ac:dyDescent="0.25">
      <c r="A1083" s="14">
        <v>37987</v>
      </c>
      <c r="B1083">
        <v>59834</v>
      </c>
      <c r="C1083">
        <v>39560</v>
      </c>
      <c r="D1083">
        <v>141009</v>
      </c>
      <c r="E1083">
        <v>17487</v>
      </c>
      <c r="F1083">
        <v>59563</v>
      </c>
      <c r="G1083">
        <v>4624</v>
      </c>
      <c r="H1083">
        <v>136905</v>
      </c>
      <c r="I1083">
        <v>16978</v>
      </c>
    </row>
    <row r="1084" spans="1:9" x14ac:dyDescent="0.25">
      <c r="A1084" s="14">
        <v>38018</v>
      </c>
      <c r="B1084">
        <v>57871</v>
      </c>
      <c r="C1084">
        <v>58710</v>
      </c>
      <c r="D1084">
        <v>142098</v>
      </c>
      <c r="E1084">
        <v>16588</v>
      </c>
      <c r="F1084">
        <v>57625</v>
      </c>
      <c r="G1084">
        <v>21852</v>
      </c>
      <c r="H1084">
        <v>138308</v>
      </c>
      <c r="I1084">
        <v>16146</v>
      </c>
    </row>
    <row r="1085" spans="1:9" x14ac:dyDescent="0.25">
      <c r="A1085" s="14">
        <v>38047</v>
      </c>
      <c r="B1085">
        <v>57243</v>
      </c>
      <c r="C1085">
        <v>80700</v>
      </c>
      <c r="D1085">
        <v>266314</v>
      </c>
      <c r="E1085">
        <v>24449</v>
      </c>
      <c r="F1085">
        <v>56977</v>
      </c>
      <c r="G1085">
        <v>37469</v>
      </c>
      <c r="H1085">
        <v>264987</v>
      </c>
      <c r="I1085">
        <v>24327</v>
      </c>
    </row>
    <row r="1086" spans="1:9" x14ac:dyDescent="0.25">
      <c r="A1086" s="14">
        <v>38078</v>
      </c>
      <c r="B1086">
        <v>70831</v>
      </c>
      <c r="C1086">
        <v>94590</v>
      </c>
      <c r="D1086">
        <v>296357</v>
      </c>
      <c r="E1086">
        <v>29444</v>
      </c>
      <c r="F1086">
        <v>70574</v>
      </c>
      <c r="G1086">
        <v>47762</v>
      </c>
      <c r="H1086">
        <v>293618</v>
      </c>
      <c r="I1086">
        <v>29172</v>
      </c>
    </row>
    <row r="1087" spans="1:9" x14ac:dyDescent="0.25">
      <c r="A1087" s="14">
        <v>38108</v>
      </c>
      <c r="B1087">
        <v>67486</v>
      </c>
      <c r="C1087">
        <v>116200</v>
      </c>
      <c r="D1087">
        <v>331689</v>
      </c>
      <c r="E1087">
        <v>36180</v>
      </c>
      <c r="F1087">
        <v>67222</v>
      </c>
      <c r="G1087">
        <v>65236</v>
      </c>
      <c r="H1087">
        <v>323207</v>
      </c>
      <c r="I1087">
        <v>35255</v>
      </c>
    </row>
    <row r="1088" spans="1:9" x14ac:dyDescent="0.25">
      <c r="A1088" s="14">
        <v>38139</v>
      </c>
      <c r="B1088">
        <v>69445</v>
      </c>
      <c r="C1088">
        <v>119600</v>
      </c>
      <c r="D1088">
        <v>321012</v>
      </c>
      <c r="E1088">
        <v>35511</v>
      </c>
      <c r="F1088">
        <v>69197</v>
      </c>
      <c r="G1088">
        <v>66799</v>
      </c>
      <c r="H1088">
        <v>310892</v>
      </c>
      <c r="I1088">
        <v>34392</v>
      </c>
    </row>
    <row r="1089" spans="1:9" x14ac:dyDescent="0.25">
      <c r="A1089" s="14">
        <v>38169</v>
      </c>
      <c r="B1089">
        <v>51655</v>
      </c>
      <c r="C1089">
        <v>126900</v>
      </c>
      <c r="D1089">
        <v>325220</v>
      </c>
      <c r="E1089">
        <v>34725</v>
      </c>
      <c r="F1089">
        <v>51397</v>
      </c>
      <c r="G1089">
        <v>72969</v>
      </c>
      <c r="H1089">
        <v>318742</v>
      </c>
      <c r="I1089">
        <v>34033</v>
      </c>
    </row>
    <row r="1090" spans="1:9" x14ac:dyDescent="0.25">
      <c r="A1090" s="14">
        <v>38200</v>
      </c>
      <c r="B1090">
        <v>43173</v>
      </c>
      <c r="C1090">
        <v>116700</v>
      </c>
      <c r="D1090">
        <v>299970</v>
      </c>
      <c r="E1090">
        <v>39194</v>
      </c>
      <c r="F1090">
        <v>42950</v>
      </c>
      <c r="G1090">
        <v>58845</v>
      </c>
      <c r="H1090">
        <v>287663</v>
      </c>
      <c r="I1090">
        <v>37586</v>
      </c>
    </row>
    <row r="1091" spans="1:9" x14ac:dyDescent="0.25">
      <c r="A1091" s="14">
        <v>38231</v>
      </c>
      <c r="B1091">
        <v>41857</v>
      </c>
      <c r="C1091">
        <v>88360</v>
      </c>
      <c r="D1091">
        <v>254353</v>
      </c>
      <c r="E1091">
        <v>31653</v>
      </c>
      <c r="F1091">
        <v>41613</v>
      </c>
      <c r="G1091">
        <v>29767</v>
      </c>
      <c r="H1091">
        <v>245528</v>
      </c>
      <c r="I1091">
        <v>30555</v>
      </c>
    </row>
    <row r="1092" spans="1:9" x14ac:dyDescent="0.25">
      <c r="A1092" s="14">
        <v>38261</v>
      </c>
      <c r="B1092">
        <v>40032</v>
      </c>
      <c r="C1092">
        <v>53160</v>
      </c>
      <c r="D1092">
        <v>200251</v>
      </c>
      <c r="E1092">
        <v>26672</v>
      </c>
      <c r="F1092">
        <v>39779</v>
      </c>
      <c r="G1092">
        <v>7220</v>
      </c>
      <c r="H1092">
        <v>190114</v>
      </c>
      <c r="I1092">
        <v>25322</v>
      </c>
    </row>
    <row r="1093" spans="1:9" x14ac:dyDescent="0.25">
      <c r="A1093" s="14">
        <v>38292</v>
      </c>
      <c r="B1093">
        <v>97177</v>
      </c>
      <c r="C1093">
        <v>35980</v>
      </c>
      <c r="D1093">
        <v>142698</v>
      </c>
      <c r="E1093">
        <v>21357</v>
      </c>
      <c r="F1093">
        <v>96920</v>
      </c>
      <c r="G1093">
        <v>-1936</v>
      </c>
      <c r="H1093">
        <v>133631</v>
      </c>
      <c r="I1093">
        <v>20000</v>
      </c>
    </row>
    <row r="1094" spans="1:9" x14ac:dyDescent="0.25">
      <c r="A1094" s="14">
        <v>38322</v>
      </c>
      <c r="B1094">
        <v>106491</v>
      </c>
      <c r="C1094">
        <v>38580</v>
      </c>
      <c r="D1094">
        <v>101823</v>
      </c>
      <c r="E1094">
        <v>15073</v>
      </c>
      <c r="F1094">
        <v>106215</v>
      </c>
      <c r="G1094">
        <v>2093</v>
      </c>
      <c r="H1094">
        <v>100314</v>
      </c>
      <c r="I1094">
        <v>14850</v>
      </c>
    </row>
    <row r="1095" spans="1:9" x14ac:dyDescent="0.25">
      <c r="A1095" s="14">
        <v>38353</v>
      </c>
      <c r="B1095">
        <v>3267</v>
      </c>
      <c r="C1095">
        <v>19420</v>
      </c>
      <c r="D1095">
        <v>107626</v>
      </c>
      <c r="E1095">
        <v>8216</v>
      </c>
      <c r="F1095">
        <v>2978</v>
      </c>
      <c r="G1095">
        <v>-10453</v>
      </c>
      <c r="H1095">
        <v>98913</v>
      </c>
      <c r="I1095">
        <v>7551</v>
      </c>
    </row>
    <row r="1096" spans="1:9" x14ac:dyDescent="0.25">
      <c r="A1096" s="14">
        <v>38384</v>
      </c>
      <c r="B1096">
        <v>39015</v>
      </c>
      <c r="C1096">
        <v>22970</v>
      </c>
      <c r="D1096">
        <v>92107</v>
      </c>
      <c r="E1096">
        <v>8543</v>
      </c>
      <c r="F1096">
        <v>38776</v>
      </c>
      <c r="G1096">
        <v>-6340</v>
      </c>
      <c r="H1096">
        <v>90893</v>
      </c>
      <c r="I1096">
        <v>8430</v>
      </c>
    </row>
    <row r="1097" spans="1:9" x14ac:dyDescent="0.25">
      <c r="A1097" s="14">
        <v>38412</v>
      </c>
      <c r="B1097">
        <v>19157</v>
      </c>
      <c r="C1097">
        <v>61400</v>
      </c>
      <c r="D1097">
        <v>264840</v>
      </c>
      <c r="E1097">
        <v>23097</v>
      </c>
      <c r="F1097">
        <v>17587</v>
      </c>
      <c r="G1097">
        <v>26451</v>
      </c>
      <c r="H1097">
        <v>263827</v>
      </c>
      <c r="I1097">
        <v>23009</v>
      </c>
    </row>
    <row r="1098" spans="1:9" x14ac:dyDescent="0.25">
      <c r="A1098" s="14">
        <v>38443</v>
      </c>
      <c r="B1098">
        <v>79892</v>
      </c>
      <c r="C1098">
        <v>82610</v>
      </c>
      <c r="D1098">
        <v>319404</v>
      </c>
      <c r="E1098">
        <v>31227</v>
      </c>
      <c r="F1098">
        <v>79630</v>
      </c>
      <c r="G1098">
        <v>41413</v>
      </c>
      <c r="H1098">
        <v>312414</v>
      </c>
      <c r="I1098">
        <v>30544</v>
      </c>
    </row>
    <row r="1099" spans="1:9" x14ac:dyDescent="0.25">
      <c r="A1099" s="14">
        <v>38473</v>
      </c>
      <c r="B1099">
        <v>86638</v>
      </c>
      <c r="C1099">
        <v>94260</v>
      </c>
      <c r="D1099">
        <v>340457</v>
      </c>
      <c r="E1099">
        <v>38540</v>
      </c>
      <c r="F1099">
        <v>86372</v>
      </c>
      <c r="G1099">
        <v>52570</v>
      </c>
      <c r="H1099">
        <v>325128</v>
      </c>
      <c r="I1099">
        <v>36805</v>
      </c>
    </row>
    <row r="1100" spans="1:9" x14ac:dyDescent="0.25">
      <c r="A1100" s="14">
        <v>38504</v>
      </c>
      <c r="B1100">
        <v>104621</v>
      </c>
      <c r="C1100">
        <v>101700</v>
      </c>
      <c r="D1100">
        <v>318711</v>
      </c>
      <c r="E1100">
        <v>36885</v>
      </c>
      <c r="F1100">
        <v>104368</v>
      </c>
      <c r="G1100">
        <v>58160</v>
      </c>
      <c r="H1100">
        <v>309466</v>
      </c>
      <c r="I1100">
        <v>35815</v>
      </c>
    </row>
    <row r="1101" spans="1:9" x14ac:dyDescent="0.25">
      <c r="A1101" s="14">
        <v>38534</v>
      </c>
      <c r="B1101">
        <v>103579</v>
      </c>
      <c r="C1101">
        <v>105400</v>
      </c>
      <c r="D1101">
        <v>339173</v>
      </c>
      <c r="E1101">
        <v>39172</v>
      </c>
      <c r="F1101">
        <v>103317</v>
      </c>
      <c r="G1101">
        <v>58310</v>
      </c>
      <c r="H1101">
        <v>326607</v>
      </c>
      <c r="I1101">
        <v>37721</v>
      </c>
    </row>
    <row r="1102" spans="1:9" x14ac:dyDescent="0.25">
      <c r="A1102" s="14">
        <v>38565</v>
      </c>
      <c r="B1102">
        <v>96084</v>
      </c>
      <c r="C1102">
        <v>81410</v>
      </c>
      <c r="D1102">
        <v>264213</v>
      </c>
      <c r="E1102">
        <v>34017</v>
      </c>
      <c r="F1102">
        <v>95827</v>
      </c>
      <c r="G1102">
        <v>36008</v>
      </c>
      <c r="H1102">
        <v>253315</v>
      </c>
      <c r="I1102">
        <v>32614</v>
      </c>
    </row>
    <row r="1103" spans="1:9" x14ac:dyDescent="0.25">
      <c r="A1103" s="14">
        <v>38596</v>
      </c>
      <c r="B1103">
        <v>94958</v>
      </c>
      <c r="C1103">
        <v>88620</v>
      </c>
      <c r="D1103">
        <v>265738</v>
      </c>
      <c r="E1103">
        <v>29734</v>
      </c>
      <c r="F1103">
        <v>94708</v>
      </c>
      <c r="G1103">
        <v>43023</v>
      </c>
      <c r="H1103">
        <v>255721</v>
      </c>
      <c r="I1103">
        <v>28613</v>
      </c>
    </row>
    <row r="1104" spans="1:9" x14ac:dyDescent="0.25">
      <c r="A1104" s="14">
        <v>38626</v>
      </c>
      <c r="B1104">
        <v>100651</v>
      </c>
      <c r="C1104">
        <v>56190</v>
      </c>
      <c r="D1104">
        <v>216677</v>
      </c>
      <c r="E1104">
        <v>24063</v>
      </c>
      <c r="F1104">
        <v>100384</v>
      </c>
      <c r="G1104">
        <v>14060</v>
      </c>
      <c r="H1104">
        <v>204725</v>
      </c>
      <c r="I1104">
        <v>22736</v>
      </c>
    </row>
    <row r="1105" spans="1:9" x14ac:dyDescent="0.25">
      <c r="A1105" s="14">
        <v>38657</v>
      </c>
      <c r="B1105">
        <v>102467</v>
      </c>
      <c r="C1105">
        <v>43990</v>
      </c>
      <c r="D1105">
        <v>187354</v>
      </c>
      <c r="E1105">
        <v>25303</v>
      </c>
      <c r="F1105">
        <v>102205</v>
      </c>
      <c r="G1105">
        <v>5956</v>
      </c>
      <c r="H1105">
        <v>177337</v>
      </c>
      <c r="I1105">
        <v>23950</v>
      </c>
    </row>
    <row r="1106" spans="1:9" x14ac:dyDescent="0.25">
      <c r="A1106" s="14">
        <v>38687</v>
      </c>
      <c r="B1106">
        <v>49375</v>
      </c>
      <c r="C1106">
        <v>42490</v>
      </c>
      <c r="D1106">
        <v>144226</v>
      </c>
      <c r="E1106">
        <v>17682</v>
      </c>
      <c r="F1106">
        <v>49100</v>
      </c>
      <c r="G1106">
        <v>5781</v>
      </c>
      <c r="H1106">
        <v>138500</v>
      </c>
      <c r="I1106">
        <v>16980</v>
      </c>
    </row>
    <row r="1107" spans="1:9" x14ac:dyDescent="0.25">
      <c r="A1107" s="14">
        <v>38718</v>
      </c>
      <c r="B1107">
        <v>45790</v>
      </c>
      <c r="C1107">
        <v>36540</v>
      </c>
      <c r="D1107">
        <v>155181</v>
      </c>
      <c r="E1107">
        <v>17969</v>
      </c>
      <c r="F1107">
        <v>45525</v>
      </c>
      <c r="G1107">
        <v>5887</v>
      </c>
      <c r="H1107">
        <v>150565</v>
      </c>
      <c r="I1107">
        <v>17435</v>
      </c>
    </row>
    <row r="1108" spans="1:9" x14ac:dyDescent="0.25">
      <c r="A1108" s="14">
        <v>38749</v>
      </c>
      <c r="B1108">
        <v>38842</v>
      </c>
      <c r="C1108">
        <v>51620</v>
      </c>
      <c r="D1108">
        <v>177064</v>
      </c>
      <c r="E1108">
        <v>19259</v>
      </c>
      <c r="F1108">
        <v>38603</v>
      </c>
      <c r="G1108">
        <v>18901</v>
      </c>
      <c r="H1108">
        <v>173519</v>
      </c>
      <c r="I1108">
        <v>18873</v>
      </c>
    </row>
    <row r="1109" spans="1:9" x14ac:dyDescent="0.25">
      <c r="A1109" s="14">
        <v>38777</v>
      </c>
      <c r="B1109">
        <v>41992</v>
      </c>
      <c r="C1109">
        <v>61870</v>
      </c>
      <c r="D1109">
        <v>236042</v>
      </c>
      <c r="E1109">
        <v>21505</v>
      </c>
      <c r="F1109">
        <v>41727</v>
      </c>
      <c r="G1109">
        <v>23443</v>
      </c>
      <c r="H1109">
        <v>235192</v>
      </c>
      <c r="I1109">
        <v>21428</v>
      </c>
    </row>
    <row r="1110" spans="1:9" x14ac:dyDescent="0.25">
      <c r="A1110" s="14">
        <v>38808</v>
      </c>
      <c r="B1110">
        <v>62563</v>
      </c>
      <c r="C1110">
        <v>72490</v>
      </c>
      <c r="D1110">
        <v>299375</v>
      </c>
      <c r="E1110">
        <v>32958</v>
      </c>
      <c r="F1110">
        <v>62307</v>
      </c>
      <c r="G1110">
        <v>33458</v>
      </c>
      <c r="H1110">
        <v>296102</v>
      </c>
      <c r="I1110">
        <v>32598</v>
      </c>
    </row>
    <row r="1111" spans="1:9" x14ac:dyDescent="0.25">
      <c r="A1111" s="14">
        <v>38838</v>
      </c>
      <c r="B1111">
        <v>76770</v>
      </c>
      <c r="C1111">
        <v>91720</v>
      </c>
      <c r="D1111">
        <v>342111</v>
      </c>
      <c r="E1111">
        <v>35077</v>
      </c>
      <c r="F1111">
        <v>76513</v>
      </c>
      <c r="G1111">
        <v>46437</v>
      </c>
      <c r="H1111">
        <v>326851</v>
      </c>
      <c r="I1111">
        <v>33512</v>
      </c>
    </row>
    <row r="1112" spans="1:9" x14ac:dyDescent="0.25">
      <c r="A1112" s="14">
        <v>38869</v>
      </c>
      <c r="B1112">
        <v>77243</v>
      </c>
      <c r="C1112">
        <v>98680</v>
      </c>
      <c r="D1112">
        <v>316698</v>
      </c>
      <c r="E1112">
        <v>36342</v>
      </c>
      <c r="F1112">
        <v>76997</v>
      </c>
      <c r="G1112">
        <v>52785</v>
      </c>
      <c r="H1112">
        <v>304453</v>
      </c>
      <c r="I1112">
        <v>34937</v>
      </c>
    </row>
    <row r="1113" spans="1:9" x14ac:dyDescent="0.25">
      <c r="A1113" s="14">
        <v>38899</v>
      </c>
      <c r="B1113">
        <v>81320</v>
      </c>
      <c r="C1113">
        <v>102400</v>
      </c>
      <c r="D1113">
        <v>326189</v>
      </c>
      <c r="E1113">
        <v>37171</v>
      </c>
      <c r="F1113">
        <v>80975</v>
      </c>
      <c r="G1113">
        <v>55463</v>
      </c>
      <c r="H1113">
        <v>321454</v>
      </c>
      <c r="I1113">
        <v>36631</v>
      </c>
    </row>
    <row r="1114" spans="1:9" x14ac:dyDescent="0.25">
      <c r="A1114" s="14">
        <v>38930</v>
      </c>
      <c r="B1114">
        <v>87805</v>
      </c>
      <c r="C1114">
        <v>103700</v>
      </c>
      <c r="D1114">
        <v>302081</v>
      </c>
      <c r="E1114">
        <v>35171</v>
      </c>
      <c r="F1114">
        <v>87560</v>
      </c>
      <c r="G1114">
        <v>54649</v>
      </c>
      <c r="H1114">
        <v>289904</v>
      </c>
      <c r="I1114">
        <v>33753</v>
      </c>
    </row>
    <row r="1115" spans="1:9" x14ac:dyDescent="0.25">
      <c r="A1115" s="14">
        <v>38961</v>
      </c>
      <c r="B1115">
        <v>59524</v>
      </c>
      <c r="C1115">
        <v>78640</v>
      </c>
      <c r="D1115">
        <v>265331</v>
      </c>
      <c r="E1115">
        <v>29932</v>
      </c>
      <c r="F1115">
        <v>59282</v>
      </c>
      <c r="G1115">
        <v>34728</v>
      </c>
      <c r="H1115">
        <v>255962</v>
      </c>
      <c r="I1115">
        <v>28875</v>
      </c>
    </row>
    <row r="1116" spans="1:9" x14ac:dyDescent="0.25">
      <c r="A1116" s="14">
        <v>38991</v>
      </c>
      <c r="B1116">
        <v>24222</v>
      </c>
      <c r="C1116">
        <v>63980</v>
      </c>
      <c r="D1116">
        <v>244800</v>
      </c>
      <c r="E1116">
        <v>26961</v>
      </c>
      <c r="F1116">
        <v>23967</v>
      </c>
      <c r="G1116">
        <v>18006</v>
      </c>
      <c r="H1116">
        <v>237608</v>
      </c>
      <c r="I1116">
        <v>26169</v>
      </c>
    </row>
    <row r="1117" spans="1:9" x14ac:dyDescent="0.25">
      <c r="A1117" s="14">
        <v>39022</v>
      </c>
      <c r="B1117">
        <v>13991</v>
      </c>
      <c r="C1117">
        <v>45530</v>
      </c>
      <c r="D1117">
        <v>176117</v>
      </c>
      <c r="E1117">
        <v>28372</v>
      </c>
      <c r="F1117">
        <v>13738</v>
      </c>
      <c r="G1117">
        <v>6855</v>
      </c>
      <c r="H1117">
        <v>170171</v>
      </c>
      <c r="I1117">
        <v>27414</v>
      </c>
    </row>
    <row r="1118" spans="1:9" x14ac:dyDescent="0.25">
      <c r="A1118" s="14">
        <v>39052</v>
      </c>
      <c r="B1118">
        <v>25496</v>
      </c>
      <c r="C1118">
        <v>44150</v>
      </c>
      <c r="D1118">
        <v>153336</v>
      </c>
      <c r="E1118">
        <v>18348</v>
      </c>
      <c r="F1118">
        <v>25230</v>
      </c>
      <c r="G1118">
        <v>4286</v>
      </c>
      <c r="H1118">
        <v>147899</v>
      </c>
      <c r="I1118">
        <v>17697</v>
      </c>
    </row>
    <row r="1119" spans="1:9" x14ac:dyDescent="0.25">
      <c r="A1119" s="14">
        <v>39083</v>
      </c>
      <c r="B1119">
        <v>50478</v>
      </c>
      <c r="C1119">
        <v>36710</v>
      </c>
      <c r="D1119">
        <v>157668</v>
      </c>
      <c r="E1119">
        <v>19321</v>
      </c>
      <c r="F1119">
        <v>50210</v>
      </c>
      <c r="G1119">
        <v>3046</v>
      </c>
      <c r="H1119">
        <v>152162</v>
      </c>
      <c r="I1119">
        <v>18646</v>
      </c>
    </row>
    <row r="1120" spans="1:9" x14ac:dyDescent="0.25">
      <c r="A1120" s="14">
        <v>39114</v>
      </c>
      <c r="B1120">
        <v>59008</v>
      </c>
      <c r="C1120">
        <v>52060</v>
      </c>
      <c r="D1120">
        <v>174743</v>
      </c>
      <c r="E1120">
        <v>19215</v>
      </c>
      <c r="F1120">
        <v>58774</v>
      </c>
      <c r="G1120">
        <v>17860</v>
      </c>
      <c r="H1120">
        <v>169715</v>
      </c>
      <c r="I1120">
        <v>18662</v>
      </c>
    </row>
    <row r="1121" spans="1:9" x14ac:dyDescent="0.25">
      <c r="A1121" s="14">
        <v>39142</v>
      </c>
      <c r="B1121">
        <v>19525</v>
      </c>
      <c r="C1121">
        <v>67870</v>
      </c>
      <c r="D1121">
        <v>287839</v>
      </c>
      <c r="E1121">
        <v>25882</v>
      </c>
      <c r="F1121">
        <v>19268</v>
      </c>
      <c r="G1121">
        <v>25871</v>
      </c>
      <c r="H1121">
        <v>280166</v>
      </c>
      <c r="I1121">
        <v>25192</v>
      </c>
    </row>
    <row r="1122" spans="1:9" x14ac:dyDescent="0.25">
      <c r="A1122" s="14">
        <v>39173</v>
      </c>
      <c r="B1122">
        <v>75813</v>
      </c>
      <c r="C1122">
        <v>77590</v>
      </c>
      <c r="D1122">
        <v>317642</v>
      </c>
      <c r="E1122">
        <v>24574</v>
      </c>
      <c r="F1122">
        <v>75566</v>
      </c>
      <c r="G1122">
        <v>35907</v>
      </c>
      <c r="H1122">
        <v>310211</v>
      </c>
      <c r="I1122">
        <v>23999</v>
      </c>
    </row>
    <row r="1123" spans="1:9" x14ac:dyDescent="0.25">
      <c r="A1123" s="14">
        <v>39203</v>
      </c>
      <c r="B1123">
        <v>85649</v>
      </c>
      <c r="C1123">
        <v>107900</v>
      </c>
      <c r="D1123">
        <v>333477</v>
      </c>
      <c r="E1123">
        <v>32816</v>
      </c>
      <c r="F1123">
        <v>85402</v>
      </c>
      <c r="G1123">
        <v>59726</v>
      </c>
      <c r="H1123">
        <v>327872</v>
      </c>
      <c r="I1123">
        <v>32264</v>
      </c>
    </row>
    <row r="1124" spans="1:9" x14ac:dyDescent="0.25">
      <c r="A1124" s="14">
        <v>39234</v>
      </c>
      <c r="B1124">
        <v>82797</v>
      </c>
      <c r="C1124">
        <v>107300</v>
      </c>
      <c r="D1124">
        <v>310384</v>
      </c>
      <c r="E1124">
        <v>31827</v>
      </c>
      <c r="F1124">
        <v>82567</v>
      </c>
      <c r="G1124">
        <v>55836</v>
      </c>
      <c r="H1124">
        <v>301643</v>
      </c>
      <c r="I1124">
        <v>30931</v>
      </c>
    </row>
    <row r="1125" spans="1:9" x14ac:dyDescent="0.25">
      <c r="A1125" s="14">
        <v>39264</v>
      </c>
      <c r="B1125">
        <v>63320</v>
      </c>
      <c r="C1125">
        <v>113000</v>
      </c>
      <c r="D1125">
        <v>339390</v>
      </c>
      <c r="E1125">
        <v>34260</v>
      </c>
      <c r="F1125">
        <v>63121</v>
      </c>
      <c r="G1125">
        <v>56020</v>
      </c>
      <c r="H1125">
        <v>334555</v>
      </c>
      <c r="I1125">
        <v>33772</v>
      </c>
    </row>
    <row r="1126" spans="1:9" x14ac:dyDescent="0.25">
      <c r="A1126" s="14">
        <v>39295</v>
      </c>
      <c r="B1126">
        <v>97340</v>
      </c>
      <c r="C1126">
        <v>110000</v>
      </c>
      <c r="D1126">
        <v>290303</v>
      </c>
      <c r="E1126">
        <v>32901</v>
      </c>
      <c r="F1126">
        <v>97137</v>
      </c>
      <c r="G1126">
        <v>56327</v>
      </c>
      <c r="H1126">
        <v>283514</v>
      </c>
      <c r="I1126">
        <v>32132</v>
      </c>
    </row>
    <row r="1127" spans="1:9" x14ac:dyDescent="0.25">
      <c r="A1127" s="14">
        <v>39326</v>
      </c>
      <c r="B1127">
        <v>90731</v>
      </c>
      <c r="C1127">
        <v>96320</v>
      </c>
      <c r="D1127">
        <v>249979</v>
      </c>
      <c r="E1127">
        <v>28417</v>
      </c>
      <c r="F1127">
        <v>90531</v>
      </c>
      <c r="G1127">
        <v>42589</v>
      </c>
      <c r="H1127">
        <v>242552</v>
      </c>
      <c r="I1127">
        <v>27573</v>
      </c>
    </row>
    <row r="1128" spans="1:9" x14ac:dyDescent="0.25">
      <c r="A1128" s="14">
        <v>39356</v>
      </c>
      <c r="B1128">
        <v>27404</v>
      </c>
      <c r="C1128">
        <v>62710</v>
      </c>
      <c r="D1128">
        <v>230433</v>
      </c>
      <c r="E1128">
        <v>27397</v>
      </c>
      <c r="F1128">
        <v>27160</v>
      </c>
      <c r="G1128">
        <v>16986</v>
      </c>
      <c r="H1128">
        <v>220728</v>
      </c>
      <c r="I1128">
        <v>26243</v>
      </c>
    </row>
    <row r="1129" spans="1:9" x14ac:dyDescent="0.25">
      <c r="A1129" s="14">
        <v>39387</v>
      </c>
      <c r="B1129">
        <v>29313</v>
      </c>
      <c r="C1129">
        <v>48280</v>
      </c>
      <c r="D1129">
        <v>149390</v>
      </c>
      <c r="E1129">
        <v>29859</v>
      </c>
      <c r="F1129">
        <v>29069</v>
      </c>
      <c r="G1129">
        <v>7756</v>
      </c>
      <c r="H1129">
        <v>141274</v>
      </c>
      <c r="I1129">
        <v>28237</v>
      </c>
    </row>
    <row r="1130" spans="1:9" x14ac:dyDescent="0.25">
      <c r="A1130" s="14">
        <v>39417</v>
      </c>
      <c r="B1130">
        <v>34911</v>
      </c>
      <c r="C1130">
        <v>37350</v>
      </c>
      <c r="D1130">
        <v>111278</v>
      </c>
      <c r="E1130">
        <v>14705</v>
      </c>
      <c r="F1130">
        <v>34651</v>
      </c>
      <c r="G1130">
        <v>-2577</v>
      </c>
      <c r="H1130">
        <v>108362</v>
      </c>
      <c r="I1130">
        <v>14320</v>
      </c>
    </row>
    <row r="1131" spans="1:9" x14ac:dyDescent="0.25">
      <c r="A1131" s="14">
        <v>39448</v>
      </c>
      <c r="B1131">
        <v>81539</v>
      </c>
      <c r="C1131">
        <v>31530</v>
      </c>
      <c r="D1131">
        <v>121090</v>
      </c>
      <c r="E1131">
        <v>11839</v>
      </c>
      <c r="F1131">
        <v>81268</v>
      </c>
      <c r="G1131">
        <v>1675</v>
      </c>
      <c r="H1131">
        <v>117228</v>
      </c>
      <c r="I1131">
        <v>11461</v>
      </c>
    </row>
    <row r="1132" spans="1:9" x14ac:dyDescent="0.25">
      <c r="A1132" s="14">
        <v>39479</v>
      </c>
      <c r="B1132">
        <v>67129</v>
      </c>
      <c r="C1132">
        <v>54740</v>
      </c>
      <c r="D1132">
        <v>179039</v>
      </c>
      <c r="E1132">
        <v>14944</v>
      </c>
      <c r="F1132">
        <v>66880</v>
      </c>
      <c r="G1132">
        <v>20914</v>
      </c>
      <c r="H1132">
        <v>176693</v>
      </c>
      <c r="I1132">
        <v>14748</v>
      </c>
    </row>
    <row r="1133" spans="1:9" x14ac:dyDescent="0.25">
      <c r="A1133" s="14">
        <v>39508</v>
      </c>
      <c r="B1133">
        <v>46208</v>
      </c>
      <c r="C1133">
        <v>76260</v>
      </c>
      <c r="D1133">
        <v>302559</v>
      </c>
      <c r="E1133">
        <v>23217</v>
      </c>
      <c r="F1133">
        <v>45946</v>
      </c>
      <c r="G1133">
        <v>35940</v>
      </c>
      <c r="H1133">
        <v>299437</v>
      </c>
      <c r="I1133">
        <v>22977</v>
      </c>
    </row>
    <row r="1134" spans="1:9" x14ac:dyDescent="0.25">
      <c r="A1134" s="14">
        <v>39539</v>
      </c>
      <c r="B1134">
        <v>75832</v>
      </c>
      <c r="C1134">
        <v>88090</v>
      </c>
      <c r="D1134">
        <v>354756</v>
      </c>
      <c r="E1134">
        <v>27351</v>
      </c>
      <c r="F1134">
        <v>75582</v>
      </c>
      <c r="G1134">
        <v>42729</v>
      </c>
      <c r="H1134">
        <v>346878</v>
      </c>
      <c r="I1134">
        <v>26744</v>
      </c>
    </row>
    <row r="1135" spans="1:9" x14ac:dyDescent="0.25">
      <c r="A1135" s="14">
        <v>39569</v>
      </c>
      <c r="B1135">
        <v>96563</v>
      </c>
      <c r="C1135">
        <v>93760</v>
      </c>
      <c r="D1135">
        <v>326038</v>
      </c>
      <c r="E1135">
        <v>31031</v>
      </c>
      <c r="F1135">
        <v>96307</v>
      </c>
      <c r="G1135">
        <v>46145</v>
      </c>
      <c r="H1135">
        <v>321270</v>
      </c>
      <c r="I1135">
        <v>30577</v>
      </c>
    </row>
    <row r="1136" spans="1:9" x14ac:dyDescent="0.25">
      <c r="A1136" s="14">
        <v>39600</v>
      </c>
      <c r="B1136">
        <v>93602</v>
      </c>
      <c r="C1136">
        <v>103600</v>
      </c>
      <c r="D1136">
        <v>294192</v>
      </c>
      <c r="E1136">
        <v>33546</v>
      </c>
      <c r="F1136">
        <v>93357</v>
      </c>
      <c r="G1136">
        <v>55129</v>
      </c>
      <c r="H1136">
        <v>287936</v>
      </c>
      <c r="I1136">
        <v>32833</v>
      </c>
    </row>
    <row r="1137" spans="1:9" x14ac:dyDescent="0.25">
      <c r="A1137" s="14">
        <v>39630</v>
      </c>
      <c r="B1137">
        <v>87118</v>
      </c>
      <c r="C1137">
        <v>106000</v>
      </c>
      <c r="D1137">
        <v>324639</v>
      </c>
      <c r="E1137">
        <v>34836</v>
      </c>
      <c r="F1137">
        <v>86873</v>
      </c>
      <c r="G1137">
        <v>55639</v>
      </c>
      <c r="H1137">
        <v>316732</v>
      </c>
      <c r="I1137">
        <v>33988</v>
      </c>
    </row>
    <row r="1138" spans="1:9" x14ac:dyDescent="0.25">
      <c r="A1138" s="14">
        <v>39661</v>
      </c>
      <c r="B1138">
        <v>82236</v>
      </c>
      <c r="C1138">
        <v>99350</v>
      </c>
      <c r="D1138">
        <v>288199</v>
      </c>
      <c r="E1138">
        <v>32974</v>
      </c>
      <c r="F1138">
        <v>82028</v>
      </c>
      <c r="G1138">
        <v>50993</v>
      </c>
      <c r="H1138">
        <v>273395</v>
      </c>
      <c r="I1138">
        <v>31280</v>
      </c>
    </row>
    <row r="1139" spans="1:9" x14ac:dyDescent="0.25">
      <c r="A1139" s="14">
        <v>39692</v>
      </c>
      <c r="B1139">
        <v>81623</v>
      </c>
      <c r="C1139">
        <v>83030</v>
      </c>
      <c r="D1139">
        <v>234857</v>
      </c>
      <c r="E1139">
        <v>28182</v>
      </c>
      <c r="F1139">
        <v>81406</v>
      </c>
      <c r="G1139">
        <v>35113</v>
      </c>
      <c r="H1139">
        <v>222610</v>
      </c>
      <c r="I1139">
        <v>26712</v>
      </c>
    </row>
    <row r="1140" spans="1:9" x14ac:dyDescent="0.25">
      <c r="A1140" s="14">
        <v>39722</v>
      </c>
      <c r="B1140">
        <v>76316</v>
      </c>
      <c r="C1140">
        <v>64800</v>
      </c>
      <c r="D1140">
        <v>221274</v>
      </c>
      <c r="E1140">
        <v>29448</v>
      </c>
      <c r="F1140">
        <v>76066</v>
      </c>
      <c r="G1140">
        <v>21730</v>
      </c>
      <c r="H1140">
        <v>207973</v>
      </c>
      <c r="I1140">
        <v>27678</v>
      </c>
    </row>
    <row r="1141" spans="1:9" x14ac:dyDescent="0.25">
      <c r="A1141" s="14">
        <v>39753</v>
      </c>
      <c r="B1141">
        <v>53372</v>
      </c>
      <c r="C1141">
        <v>46220</v>
      </c>
      <c r="D1141">
        <v>164539</v>
      </c>
      <c r="E1141">
        <v>26577</v>
      </c>
      <c r="F1141">
        <v>53132</v>
      </c>
      <c r="G1141">
        <v>8168</v>
      </c>
      <c r="H1141">
        <v>156063</v>
      </c>
      <c r="I1141">
        <v>25208</v>
      </c>
    </row>
    <row r="1142" spans="1:9" x14ac:dyDescent="0.25">
      <c r="A1142" s="14">
        <v>39783</v>
      </c>
      <c r="B1142">
        <v>66269</v>
      </c>
      <c r="C1142">
        <v>33840</v>
      </c>
      <c r="D1142">
        <v>107926</v>
      </c>
      <c r="E1142">
        <v>16214</v>
      </c>
      <c r="F1142">
        <v>66005</v>
      </c>
      <c r="G1142">
        <v>820</v>
      </c>
      <c r="H1142">
        <v>98901</v>
      </c>
      <c r="I1142">
        <v>14858</v>
      </c>
    </row>
    <row r="1143" spans="1:9" x14ac:dyDescent="0.25">
      <c r="A1143" s="14">
        <v>39814</v>
      </c>
      <c r="B1143">
        <v>99386</v>
      </c>
      <c r="C1143">
        <v>33230</v>
      </c>
      <c r="D1143">
        <v>149728</v>
      </c>
      <c r="E1143">
        <v>16756</v>
      </c>
      <c r="F1143">
        <v>99133</v>
      </c>
      <c r="G1143">
        <v>2120</v>
      </c>
      <c r="H1143">
        <v>140917</v>
      </c>
      <c r="I1143">
        <v>15770</v>
      </c>
    </row>
    <row r="1144" spans="1:9" x14ac:dyDescent="0.25">
      <c r="A1144" s="14">
        <v>39845</v>
      </c>
      <c r="B1144">
        <v>82038</v>
      </c>
      <c r="C1144">
        <v>39130</v>
      </c>
      <c r="D1144">
        <v>138256</v>
      </c>
      <c r="E1144">
        <v>14944</v>
      </c>
      <c r="F1144">
        <v>81838</v>
      </c>
      <c r="G1144">
        <v>8334</v>
      </c>
      <c r="H1144">
        <v>134520</v>
      </c>
      <c r="I1144">
        <v>14540</v>
      </c>
    </row>
    <row r="1145" spans="1:9" x14ac:dyDescent="0.25">
      <c r="A1145" s="14">
        <v>39873</v>
      </c>
      <c r="B1145">
        <v>98442</v>
      </c>
      <c r="C1145">
        <v>65160</v>
      </c>
      <c r="D1145">
        <v>291539</v>
      </c>
      <c r="E1145">
        <v>23931</v>
      </c>
      <c r="F1145">
        <v>98215</v>
      </c>
      <c r="G1145">
        <v>28773</v>
      </c>
      <c r="H1145">
        <v>282114</v>
      </c>
      <c r="I1145">
        <v>23157</v>
      </c>
    </row>
    <row r="1146" spans="1:9" x14ac:dyDescent="0.25">
      <c r="A1146" s="14">
        <v>39904</v>
      </c>
      <c r="B1146">
        <v>96714</v>
      </c>
      <c r="C1146">
        <v>74900</v>
      </c>
      <c r="D1146">
        <v>318877</v>
      </c>
      <c r="E1146">
        <v>28447</v>
      </c>
      <c r="F1146">
        <v>96495</v>
      </c>
      <c r="G1146">
        <v>35463</v>
      </c>
      <c r="H1146">
        <v>309782</v>
      </c>
      <c r="I1146">
        <v>27636</v>
      </c>
    </row>
    <row r="1147" spans="1:9" x14ac:dyDescent="0.25">
      <c r="A1147" s="14">
        <v>39934</v>
      </c>
      <c r="B1147">
        <v>100633</v>
      </c>
      <c r="C1147">
        <v>86000</v>
      </c>
      <c r="D1147">
        <v>284424</v>
      </c>
      <c r="E1147">
        <v>32088</v>
      </c>
      <c r="F1147">
        <v>100403</v>
      </c>
      <c r="G1147">
        <v>45013</v>
      </c>
      <c r="H1147">
        <v>276354</v>
      </c>
      <c r="I1147">
        <v>31178</v>
      </c>
    </row>
    <row r="1148" spans="1:9" x14ac:dyDescent="0.25">
      <c r="A1148" s="14">
        <v>39965</v>
      </c>
      <c r="B1148">
        <v>97611</v>
      </c>
      <c r="C1148">
        <v>86140</v>
      </c>
      <c r="D1148">
        <v>254593</v>
      </c>
      <c r="E1148">
        <v>31011</v>
      </c>
      <c r="F1148">
        <v>97395</v>
      </c>
      <c r="G1148">
        <v>43745</v>
      </c>
      <c r="H1148">
        <v>245190</v>
      </c>
      <c r="I1148">
        <v>29866</v>
      </c>
    </row>
    <row r="1149" spans="1:9" x14ac:dyDescent="0.25">
      <c r="A1149" s="14">
        <v>39995</v>
      </c>
      <c r="B1149">
        <v>99964</v>
      </c>
      <c r="C1149">
        <v>89230</v>
      </c>
      <c r="D1149">
        <v>271045</v>
      </c>
      <c r="E1149">
        <v>36559</v>
      </c>
      <c r="F1149">
        <v>99748</v>
      </c>
      <c r="G1149">
        <v>45666</v>
      </c>
      <c r="H1149">
        <v>262306</v>
      </c>
      <c r="I1149">
        <v>35380</v>
      </c>
    </row>
    <row r="1150" spans="1:9" x14ac:dyDescent="0.25">
      <c r="A1150" s="14">
        <v>40026</v>
      </c>
      <c r="B1150">
        <v>99931</v>
      </c>
      <c r="C1150">
        <v>81760</v>
      </c>
      <c r="D1150">
        <v>249091</v>
      </c>
      <c r="E1150">
        <v>34751</v>
      </c>
      <c r="F1150">
        <v>99762</v>
      </c>
      <c r="G1150">
        <v>34831</v>
      </c>
      <c r="H1150">
        <v>236834</v>
      </c>
      <c r="I1150">
        <v>33041</v>
      </c>
    </row>
    <row r="1151" spans="1:9" x14ac:dyDescent="0.25">
      <c r="A1151" s="14">
        <v>40057</v>
      </c>
      <c r="B1151">
        <v>95579</v>
      </c>
      <c r="C1151">
        <v>70630</v>
      </c>
      <c r="D1151">
        <v>215700</v>
      </c>
      <c r="E1151">
        <v>31171</v>
      </c>
      <c r="F1151">
        <v>95413</v>
      </c>
      <c r="G1151">
        <v>26568</v>
      </c>
      <c r="H1151">
        <v>203085</v>
      </c>
      <c r="I1151">
        <v>29348</v>
      </c>
    </row>
    <row r="1152" spans="1:9" x14ac:dyDescent="0.25">
      <c r="A1152" s="14">
        <v>40087</v>
      </c>
      <c r="B1152">
        <v>26399</v>
      </c>
      <c r="C1152">
        <v>52020</v>
      </c>
      <c r="D1152">
        <v>226542</v>
      </c>
      <c r="E1152">
        <v>28271</v>
      </c>
      <c r="F1152">
        <v>26223</v>
      </c>
      <c r="G1152">
        <v>10384</v>
      </c>
      <c r="H1152">
        <v>213474</v>
      </c>
      <c r="I1152">
        <v>26640</v>
      </c>
    </row>
    <row r="1153" spans="1:23" x14ac:dyDescent="0.25">
      <c r="A1153" s="14">
        <v>40118</v>
      </c>
      <c r="B1153">
        <v>106891</v>
      </c>
      <c r="C1153">
        <v>36560</v>
      </c>
      <c r="D1153">
        <v>159637</v>
      </c>
      <c r="E1153">
        <v>26500</v>
      </c>
      <c r="F1153">
        <v>106715</v>
      </c>
      <c r="G1153">
        <v>3070</v>
      </c>
      <c r="H1153">
        <v>149318</v>
      </c>
      <c r="I1153">
        <v>24787</v>
      </c>
    </row>
    <row r="1154" spans="1:23" x14ac:dyDescent="0.25">
      <c r="A1154" s="14">
        <v>40148</v>
      </c>
      <c r="B1154">
        <v>104095</v>
      </c>
      <c r="C1154">
        <v>32030</v>
      </c>
      <c r="D1154">
        <v>119923</v>
      </c>
      <c r="E1154">
        <v>18301</v>
      </c>
      <c r="F1154">
        <v>103892</v>
      </c>
      <c r="G1154">
        <v>998</v>
      </c>
      <c r="H1154">
        <v>112818</v>
      </c>
      <c r="I1154">
        <v>17217</v>
      </c>
    </row>
    <row r="1155" spans="1:23" x14ac:dyDescent="0.25">
      <c r="A1155" s="14">
        <v>40179</v>
      </c>
      <c r="B1155">
        <v>99680</v>
      </c>
      <c r="C1155">
        <v>16170</v>
      </c>
      <c r="D1155">
        <v>87028</v>
      </c>
      <c r="E1155">
        <v>12169</v>
      </c>
      <c r="F1155">
        <v>99458</v>
      </c>
      <c r="G1155">
        <v>-10828</v>
      </c>
      <c r="H1155">
        <v>82497</v>
      </c>
      <c r="I1155">
        <v>11535</v>
      </c>
    </row>
    <row r="1156" spans="1:23" x14ac:dyDescent="0.25">
      <c r="A1156" s="14">
        <v>40210</v>
      </c>
      <c r="B1156">
        <v>66631</v>
      </c>
      <c r="C1156">
        <v>22800</v>
      </c>
      <c r="D1156">
        <v>103002</v>
      </c>
      <c r="E1156">
        <v>13691</v>
      </c>
      <c r="F1156">
        <v>66419</v>
      </c>
      <c r="G1156">
        <v>-4717</v>
      </c>
      <c r="H1156">
        <v>97831</v>
      </c>
      <c r="I1156">
        <v>13004</v>
      </c>
    </row>
    <row r="1157" spans="1:23" x14ac:dyDescent="0.25">
      <c r="A1157" s="14">
        <v>40238</v>
      </c>
      <c r="B1157">
        <v>89840</v>
      </c>
      <c r="C1157">
        <v>53480</v>
      </c>
      <c r="D1157">
        <v>245534</v>
      </c>
      <c r="E1157">
        <v>22204</v>
      </c>
      <c r="F1157">
        <v>89618</v>
      </c>
      <c r="G1157">
        <v>20564</v>
      </c>
      <c r="H1157">
        <v>238798</v>
      </c>
      <c r="I1157">
        <v>21595</v>
      </c>
    </row>
    <row r="1158" spans="1:23" x14ac:dyDescent="0.25">
      <c r="A1158" s="14">
        <v>40269</v>
      </c>
      <c r="B1158">
        <v>43460</v>
      </c>
      <c r="C1158">
        <v>58620</v>
      </c>
      <c r="D1158">
        <v>291276</v>
      </c>
      <c r="E1158">
        <v>28571</v>
      </c>
      <c r="F1158">
        <v>43251</v>
      </c>
      <c r="G1158">
        <v>25107</v>
      </c>
      <c r="H1158">
        <v>284376</v>
      </c>
      <c r="I1158">
        <v>27894</v>
      </c>
    </row>
    <row r="1159" spans="1:23" x14ac:dyDescent="0.25">
      <c r="A1159" s="14">
        <v>40299</v>
      </c>
      <c r="B1159">
        <v>102304</v>
      </c>
      <c r="C1159">
        <v>76110</v>
      </c>
      <c r="D1159">
        <v>321872</v>
      </c>
      <c r="E1159">
        <v>33822</v>
      </c>
      <c r="F1159">
        <v>102095</v>
      </c>
      <c r="G1159">
        <v>37421</v>
      </c>
      <c r="H1159">
        <v>302897</v>
      </c>
      <c r="I1159">
        <v>31828</v>
      </c>
    </row>
    <row r="1160" spans="1:23" x14ac:dyDescent="0.25">
      <c r="A1160" s="14">
        <v>40330</v>
      </c>
      <c r="B1160">
        <v>91158</v>
      </c>
      <c r="C1160">
        <v>82260</v>
      </c>
      <c r="D1160">
        <v>282699</v>
      </c>
      <c r="E1160">
        <v>34927</v>
      </c>
      <c r="F1160">
        <v>90953</v>
      </c>
      <c r="G1160">
        <v>43368</v>
      </c>
      <c r="H1160">
        <v>269453</v>
      </c>
      <c r="I1160">
        <v>33291</v>
      </c>
    </row>
    <row r="1161" spans="1:23" x14ac:dyDescent="0.25">
      <c r="A1161" s="14">
        <v>40360</v>
      </c>
      <c r="B1161">
        <v>107346</v>
      </c>
      <c r="C1161">
        <v>95050</v>
      </c>
      <c r="D1161">
        <v>311096</v>
      </c>
      <c r="E1161">
        <v>38154</v>
      </c>
      <c r="F1161">
        <v>107135</v>
      </c>
      <c r="G1161">
        <v>53829</v>
      </c>
      <c r="H1161">
        <v>296747</v>
      </c>
      <c r="I1161">
        <v>36394</v>
      </c>
    </row>
    <row r="1162" spans="1:23" x14ac:dyDescent="0.25">
      <c r="A1162" s="14">
        <v>40391</v>
      </c>
      <c r="B1162">
        <v>108433</v>
      </c>
      <c r="C1162">
        <v>99510</v>
      </c>
      <c r="D1162">
        <v>274205</v>
      </c>
      <c r="E1162">
        <v>36305</v>
      </c>
      <c r="F1162">
        <v>108224</v>
      </c>
      <c r="G1162">
        <v>52385</v>
      </c>
      <c r="H1162">
        <v>263254</v>
      </c>
      <c r="I1162">
        <v>34855</v>
      </c>
    </row>
    <row r="1163" spans="1:23" x14ac:dyDescent="0.25">
      <c r="A1163" s="14">
        <v>40422</v>
      </c>
      <c r="B1163">
        <v>98652</v>
      </c>
      <c r="C1163">
        <v>79570</v>
      </c>
      <c r="D1163">
        <v>245160</v>
      </c>
      <c r="E1163">
        <v>31873</v>
      </c>
      <c r="F1163">
        <v>98448</v>
      </c>
      <c r="G1163">
        <v>34154</v>
      </c>
      <c r="H1163">
        <v>235942</v>
      </c>
      <c r="I1163">
        <v>30675</v>
      </c>
    </row>
    <row r="1164" spans="1:23" x14ac:dyDescent="0.25">
      <c r="A1164" s="14">
        <v>40452</v>
      </c>
      <c r="B1164">
        <v>102399</v>
      </c>
      <c r="C1164">
        <v>55190</v>
      </c>
      <c r="D1164">
        <v>186780</v>
      </c>
      <c r="E1164">
        <v>25492</v>
      </c>
      <c r="F1164">
        <v>102184</v>
      </c>
      <c r="G1164">
        <v>11252</v>
      </c>
      <c r="H1164">
        <v>179412</v>
      </c>
      <c r="I1164">
        <v>24486</v>
      </c>
    </row>
    <row r="1165" spans="1:23" x14ac:dyDescent="0.25">
      <c r="A1165" s="14">
        <v>40483</v>
      </c>
      <c r="B1165">
        <v>98413</v>
      </c>
      <c r="C1165">
        <v>44310</v>
      </c>
      <c r="D1165">
        <v>169938</v>
      </c>
      <c r="E1165">
        <v>25597</v>
      </c>
      <c r="F1165">
        <v>98205</v>
      </c>
      <c r="G1165">
        <v>7403</v>
      </c>
      <c r="H1165">
        <v>171691</v>
      </c>
      <c r="I1165">
        <v>24613</v>
      </c>
    </row>
    <row r="1166" spans="1:23" x14ac:dyDescent="0.25">
      <c r="A1166" s="14">
        <v>40513</v>
      </c>
      <c r="B1166">
        <v>93274</v>
      </c>
      <c r="C1166">
        <v>33530</v>
      </c>
      <c r="D1166">
        <v>122179</v>
      </c>
      <c r="E1166">
        <v>16293</v>
      </c>
      <c r="F1166">
        <v>93071</v>
      </c>
      <c r="G1166">
        <v>-71</v>
      </c>
      <c r="H1166">
        <v>122695</v>
      </c>
      <c r="I1166">
        <v>15971</v>
      </c>
      <c r="K1166" s="13"/>
      <c r="L1166" s="13"/>
      <c r="M1166" s="13"/>
      <c r="N1166" s="13"/>
      <c r="O1166" s="13"/>
      <c r="P1166" s="13"/>
      <c r="Q1166" s="13"/>
      <c r="R1166" s="13"/>
      <c r="S1166" s="13"/>
      <c r="T1166" s="13"/>
      <c r="U1166" s="13"/>
      <c r="V1166" s="13"/>
      <c r="W1166" s="13"/>
    </row>
    <row r="1167" spans="1:23" x14ac:dyDescent="0.25">
      <c r="A1167" s="14">
        <v>40544</v>
      </c>
      <c r="B1167" s="13">
        <v>51984</v>
      </c>
      <c r="C1167">
        <v>31720</v>
      </c>
      <c r="D1167">
        <v>148868</v>
      </c>
      <c r="E1167">
        <v>16356</v>
      </c>
      <c r="F1167">
        <v>51748</v>
      </c>
      <c r="G1167">
        <v>1483</v>
      </c>
      <c r="H1167">
        <v>145509</v>
      </c>
      <c r="I1167">
        <v>15987</v>
      </c>
      <c r="K1167" s="13"/>
      <c r="L1167" s="13"/>
      <c r="M1167" s="13"/>
      <c r="N1167" s="13"/>
      <c r="O1167" s="13"/>
      <c r="P1167" s="13"/>
      <c r="Q1167" s="13"/>
      <c r="R1167" s="13"/>
      <c r="S1167" s="13"/>
      <c r="T1167" s="13"/>
      <c r="U1167" s="13"/>
      <c r="V1167" s="13"/>
      <c r="W1167" s="13"/>
    </row>
    <row r="1168" spans="1:23" x14ac:dyDescent="0.25">
      <c r="A1168" s="14">
        <v>40575</v>
      </c>
      <c r="B1168" s="13">
        <v>22695</v>
      </c>
      <c r="C1168">
        <v>41540</v>
      </c>
      <c r="D1168">
        <v>131536</v>
      </c>
      <c r="E1168">
        <v>17641</v>
      </c>
      <c r="F1168">
        <v>22444</v>
      </c>
      <c r="G1168">
        <v>10929</v>
      </c>
      <c r="H1168">
        <v>134978</v>
      </c>
      <c r="I1168">
        <v>17552</v>
      </c>
      <c r="K1168" s="13"/>
      <c r="L1168" s="13"/>
      <c r="M1168" s="13"/>
      <c r="N1168" s="13"/>
      <c r="O1168" s="13"/>
      <c r="P1168" s="13"/>
      <c r="Q1168" s="13"/>
      <c r="R1168" s="13"/>
      <c r="S1168" s="13"/>
      <c r="T1168" s="13"/>
      <c r="U1168" s="13"/>
      <c r="V1168" s="13"/>
    </row>
    <row r="1169" spans="1:22" x14ac:dyDescent="0.25">
      <c r="A1169" s="14">
        <v>40603</v>
      </c>
      <c r="B1169" s="13">
        <v>70918</v>
      </c>
      <c r="C1169">
        <v>60520</v>
      </c>
      <c r="D1169">
        <v>271913</v>
      </c>
      <c r="E1169">
        <v>23358</v>
      </c>
      <c r="F1169">
        <v>70688</v>
      </c>
      <c r="G1169">
        <v>25417</v>
      </c>
      <c r="H1169">
        <v>280666</v>
      </c>
      <c r="I1169">
        <v>22779</v>
      </c>
    </row>
    <row r="1170" spans="1:22" x14ac:dyDescent="0.25">
      <c r="A1170" s="14">
        <v>40634</v>
      </c>
      <c r="B1170" s="13">
        <v>71692</v>
      </c>
      <c r="C1170">
        <v>73620</v>
      </c>
      <c r="D1170">
        <v>317419</v>
      </c>
      <c r="E1170">
        <v>27842</v>
      </c>
      <c r="F1170">
        <v>71462</v>
      </c>
      <c r="G1170">
        <v>34965</v>
      </c>
      <c r="H1170">
        <v>324170</v>
      </c>
      <c r="I1170">
        <v>27363</v>
      </c>
      <c r="K1170" s="13"/>
      <c r="L1170" s="13"/>
      <c r="M1170" s="13"/>
      <c r="N1170" s="13"/>
      <c r="O1170" s="13"/>
      <c r="P1170" s="13"/>
      <c r="Q1170" s="13"/>
      <c r="R1170" s="13"/>
      <c r="S1170" s="13"/>
      <c r="T1170" s="13"/>
      <c r="U1170" s="13"/>
      <c r="V1170" s="13"/>
    </row>
    <row r="1171" spans="1:22" x14ac:dyDescent="0.25">
      <c r="A1171" s="14">
        <v>40664</v>
      </c>
      <c r="B1171" s="13">
        <v>83524</v>
      </c>
      <c r="C1171">
        <v>87720</v>
      </c>
      <c r="D1171">
        <v>317743</v>
      </c>
      <c r="E1171">
        <v>32108</v>
      </c>
      <c r="F1171">
        <v>83301</v>
      </c>
      <c r="G1171">
        <v>40760</v>
      </c>
      <c r="H1171">
        <v>320862</v>
      </c>
      <c r="I1171">
        <v>31144</v>
      </c>
      <c r="K1171" s="13"/>
    </row>
    <row r="1172" spans="1:22" x14ac:dyDescent="0.25">
      <c r="A1172" s="14">
        <v>40695</v>
      </c>
      <c r="B1172" s="13">
        <v>96067</v>
      </c>
      <c r="C1172">
        <v>95740</v>
      </c>
      <c r="D1172">
        <v>305923</v>
      </c>
      <c r="E1172">
        <v>33318</v>
      </c>
      <c r="F1172">
        <v>95876</v>
      </c>
      <c r="G1172">
        <v>47861</v>
      </c>
      <c r="H1172">
        <v>297813</v>
      </c>
      <c r="I1172">
        <v>32284</v>
      </c>
      <c r="K1172" s="13"/>
    </row>
    <row r="1173" spans="1:22" x14ac:dyDescent="0.25">
      <c r="A1173" s="14">
        <v>40725</v>
      </c>
      <c r="B1173" s="13">
        <v>99995</v>
      </c>
      <c r="C1173">
        <v>93440</v>
      </c>
      <c r="D1173">
        <v>333956</v>
      </c>
      <c r="E1173">
        <v>34096</v>
      </c>
      <c r="F1173">
        <v>99736</v>
      </c>
      <c r="G1173">
        <v>46990</v>
      </c>
      <c r="H1173">
        <v>335676</v>
      </c>
      <c r="I1173">
        <v>33106</v>
      </c>
      <c r="K1173" s="13"/>
    </row>
    <row r="1174" spans="1:22" x14ac:dyDescent="0.25">
      <c r="A1174" s="14">
        <v>40756</v>
      </c>
      <c r="B1174" s="13">
        <v>90890</v>
      </c>
      <c r="C1174">
        <v>105100</v>
      </c>
      <c r="D1174">
        <v>303172</v>
      </c>
      <c r="E1174">
        <v>36940</v>
      </c>
      <c r="F1174">
        <v>90631</v>
      </c>
      <c r="G1174">
        <v>56493</v>
      </c>
      <c r="H1174">
        <v>299550</v>
      </c>
      <c r="I1174">
        <v>34951</v>
      </c>
      <c r="K1174" s="13"/>
    </row>
    <row r="1175" spans="1:22" x14ac:dyDescent="0.25">
      <c r="A1175" s="14">
        <v>40787</v>
      </c>
      <c r="B1175" s="13">
        <v>83343</v>
      </c>
      <c r="C1175">
        <v>87610</v>
      </c>
      <c r="D1175">
        <v>243663</v>
      </c>
      <c r="E1175">
        <v>29634</v>
      </c>
      <c r="F1175">
        <v>83081</v>
      </c>
      <c r="G1175">
        <v>40693</v>
      </c>
      <c r="H1175">
        <v>248710</v>
      </c>
      <c r="I1175">
        <v>28209</v>
      </c>
      <c r="K1175" s="13"/>
    </row>
    <row r="1176" spans="1:22" x14ac:dyDescent="0.25">
      <c r="A1176" s="14">
        <v>40817</v>
      </c>
      <c r="B1176" s="13">
        <v>8643</v>
      </c>
      <c r="C1176">
        <v>60120</v>
      </c>
      <c r="D1176">
        <v>240458</v>
      </c>
      <c r="E1176">
        <v>27853</v>
      </c>
      <c r="F1176">
        <v>8377</v>
      </c>
      <c r="G1176">
        <v>16325</v>
      </c>
      <c r="H1176">
        <v>241509</v>
      </c>
      <c r="I1176">
        <v>26443</v>
      </c>
      <c r="K1176" s="13"/>
    </row>
    <row r="1177" spans="1:22" x14ac:dyDescent="0.25">
      <c r="A1177" s="14">
        <v>40848</v>
      </c>
      <c r="B1177" s="13">
        <v>6995</v>
      </c>
      <c r="C1177">
        <v>38390</v>
      </c>
      <c r="D1177">
        <v>159160</v>
      </c>
      <c r="E1177">
        <v>23616</v>
      </c>
      <c r="F1177">
        <v>6722</v>
      </c>
      <c r="G1177">
        <v>412</v>
      </c>
      <c r="H1177">
        <v>162356</v>
      </c>
      <c r="I1177">
        <v>22532</v>
      </c>
      <c r="K1177" s="13"/>
    </row>
    <row r="1178" spans="1:22" x14ac:dyDescent="0.25">
      <c r="A1178" s="14">
        <v>40878</v>
      </c>
      <c r="B1178" s="13">
        <v>15220</v>
      </c>
      <c r="C1178">
        <v>34740</v>
      </c>
      <c r="D1178">
        <v>125542</v>
      </c>
      <c r="E1178">
        <v>17811</v>
      </c>
      <c r="F1178">
        <v>14924</v>
      </c>
      <c r="G1178">
        <v>-2240</v>
      </c>
      <c r="H1178">
        <v>123985</v>
      </c>
      <c r="I1178">
        <v>16998</v>
      </c>
      <c r="K1178" s="13"/>
    </row>
    <row r="1179" spans="1:22" x14ac:dyDescent="0.25">
      <c r="A1179" s="14">
        <v>40909</v>
      </c>
      <c r="B1179">
        <v>54645</v>
      </c>
      <c r="C1179">
        <v>31670</v>
      </c>
      <c r="D1179">
        <v>146018</v>
      </c>
      <c r="E1179">
        <v>16517</v>
      </c>
      <c r="F1179">
        <v>54340</v>
      </c>
      <c r="G1179">
        <v>1396</v>
      </c>
      <c r="H1179">
        <v>153580</v>
      </c>
      <c r="I1179">
        <v>16022</v>
      </c>
      <c r="K1179" s="13"/>
    </row>
    <row r="1180" spans="1:22" x14ac:dyDescent="0.25">
      <c r="A1180" s="14">
        <v>40940</v>
      </c>
      <c r="B1180">
        <v>49143</v>
      </c>
      <c r="C1180">
        <v>58190</v>
      </c>
      <c r="D1180">
        <v>175122</v>
      </c>
      <c r="E1180">
        <v>20569</v>
      </c>
      <c r="F1180">
        <v>48890</v>
      </c>
      <c r="G1180">
        <v>22646</v>
      </c>
      <c r="H1180">
        <v>181523</v>
      </c>
      <c r="I1180">
        <v>20009</v>
      </c>
      <c r="K1180" s="13"/>
    </row>
    <row r="1181" spans="1:22" x14ac:dyDescent="0.25">
      <c r="A1181" s="14">
        <v>40969</v>
      </c>
      <c r="B1181">
        <v>21531</v>
      </c>
      <c r="C1181">
        <v>75670</v>
      </c>
      <c r="D1181">
        <v>282788</v>
      </c>
      <c r="E1181">
        <v>26380</v>
      </c>
      <c r="F1181">
        <v>21274</v>
      </c>
      <c r="G1181">
        <v>33727</v>
      </c>
      <c r="H1181">
        <v>291013</v>
      </c>
      <c r="I1181">
        <v>25742</v>
      </c>
      <c r="K1181" s="13"/>
    </row>
    <row r="1182" spans="1:22" x14ac:dyDescent="0.25">
      <c r="A1182" s="14">
        <v>41000</v>
      </c>
      <c r="B1182">
        <v>97207</v>
      </c>
      <c r="C1182">
        <v>72970</v>
      </c>
      <c r="D1182">
        <v>332230</v>
      </c>
      <c r="E1182">
        <v>30699</v>
      </c>
      <c r="F1182">
        <v>96953</v>
      </c>
      <c r="G1182">
        <v>33156</v>
      </c>
      <c r="H1182">
        <v>339186</v>
      </c>
      <c r="I1182">
        <v>30340</v>
      </c>
      <c r="K1182" s="13"/>
    </row>
    <row r="1183" spans="1:22" x14ac:dyDescent="0.25">
      <c r="A1183" s="14">
        <v>41030</v>
      </c>
      <c r="B1183">
        <v>100058</v>
      </c>
      <c r="C1183">
        <v>100400</v>
      </c>
      <c r="D1183">
        <v>334585</v>
      </c>
      <c r="E1183">
        <v>36418</v>
      </c>
      <c r="F1183">
        <v>99809</v>
      </c>
      <c r="G1183">
        <v>54177</v>
      </c>
      <c r="H1183">
        <v>338253</v>
      </c>
      <c r="I1183">
        <v>35806</v>
      </c>
    </row>
    <row r="1184" spans="1:22" x14ac:dyDescent="0.25">
      <c r="A1184" s="14">
        <v>41061</v>
      </c>
      <c r="B1184">
        <v>96743</v>
      </c>
      <c r="C1184">
        <v>104200</v>
      </c>
      <c r="D1184">
        <v>316965</v>
      </c>
      <c r="E1184">
        <v>35546</v>
      </c>
      <c r="F1184">
        <v>96541</v>
      </c>
      <c r="G1184">
        <v>56779</v>
      </c>
      <c r="H1184">
        <v>308369</v>
      </c>
      <c r="I1184">
        <v>33869</v>
      </c>
    </row>
    <row r="1185" spans="1:9" x14ac:dyDescent="0.25">
      <c r="A1185" s="14">
        <v>41091</v>
      </c>
      <c r="B1185">
        <v>101162</v>
      </c>
      <c r="C1185">
        <v>93600</v>
      </c>
      <c r="D1185">
        <v>303373</v>
      </c>
      <c r="E1185">
        <v>36480</v>
      </c>
      <c r="F1185">
        <v>100947</v>
      </c>
      <c r="G1185">
        <v>42939</v>
      </c>
      <c r="H1185">
        <v>295926</v>
      </c>
      <c r="I1185">
        <v>34361</v>
      </c>
    </row>
    <row r="1186" spans="1:9" x14ac:dyDescent="0.25">
      <c r="A1186" s="14">
        <v>41122</v>
      </c>
      <c r="B1186">
        <v>100235</v>
      </c>
      <c r="C1186">
        <v>100800</v>
      </c>
      <c r="D1186">
        <v>244271</v>
      </c>
      <c r="E1186">
        <v>36699</v>
      </c>
      <c r="F1186">
        <v>100006</v>
      </c>
      <c r="G1186">
        <v>49197</v>
      </c>
      <c r="H1186">
        <v>243863</v>
      </c>
      <c r="I1186">
        <v>34051</v>
      </c>
    </row>
    <row r="1187" spans="1:9" x14ac:dyDescent="0.25">
      <c r="A1187" s="14">
        <v>41153</v>
      </c>
      <c r="B1187">
        <v>74027</v>
      </c>
      <c r="C1187">
        <v>90290</v>
      </c>
      <c r="D1187">
        <v>240452</v>
      </c>
      <c r="E1187">
        <v>28650</v>
      </c>
      <c r="F1187">
        <v>73814</v>
      </c>
      <c r="G1187">
        <v>39142</v>
      </c>
      <c r="H1187">
        <v>236126</v>
      </c>
      <c r="I1187">
        <v>26844</v>
      </c>
    </row>
    <row r="1188" spans="1:9" x14ac:dyDescent="0.25">
      <c r="A1188" s="14">
        <v>41183</v>
      </c>
      <c r="B1188">
        <v>14589</v>
      </c>
      <c r="C1188">
        <v>73870</v>
      </c>
      <c r="D1188">
        <v>243470</v>
      </c>
      <c r="E1188">
        <v>29301</v>
      </c>
      <c r="F1188">
        <v>14386</v>
      </c>
      <c r="G1188">
        <v>23008</v>
      </c>
      <c r="H1188">
        <v>238885</v>
      </c>
      <c r="I1188">
        <v>27485</v>
      </c>
    </row>
    <row r="1189" spans="1:9" x14ac:dyDescent="0.25">
      <c r="A1189" s="14">
        <v>41214</v>
      </c>
      <c r="B1189">
        <v>14103</v>
      </c>
      <c r="C1189">
        <v>51030</v>
      </c>
      <c r="D1189">
        <v>166409</v>
      </c>
      <c r="E1189">
        <v>28326</v>
      </c>
      <c r="F1189">
        <v>13854</v>
      </c>
      <c r="G1189">
        <v>7045</v>
      </c>
      <c r="H1189">
        <v>164940</v>
      </c>
      <c r="I1189">
        <v>26426</v>
      </c>
    </row>
    <row r="1190" spans="1:9" x14ac:dyDescent="0.25">
      <c r="A1190" s="14">
        <v>41244</v>
      </c>
      <c r="B1190">
        <v>15574</v>
      </c>
      <c r="C1190">
        <v>41190</v>
      </c>
      <c r="D1190">
        <v>111919</v>
      </c>
      <c r="E1190">
        <v>19338</v>
      </c>
      <c r="F1190">
        <v>15305</v>
      </c>
      <c r="G1190">
        <v>-989</v>
      </c>
      <c r="H1190">
        <v>111552</v>
      </c>
      <c r="I1190">
        <v>18621</v>
      </c>
    </row>
    <row r="1191" spans="1:9" x14ac:dyDescent="0.25">
      <c r="A1191" s="14">
        <v>41275</v>
      </c>
      <c r="B1191">
        <v>57146</v>
      </c>
      <c r="C1191">
        <v>38430</v>
      </c>
      <c r="D1191">
        <v>128295</v>
      </c>
      <c r="E1191">
        <v>17345</v>
      </c>
      <c r="F1191">
        <v>56868</v>
      </c>
      <c r="G1191">
        <v>5116</v>
      </c>
      <c r="H1191">
        <v>131981</v>
      </c>
      <c r="I1191">
        <v>16670</v>
      </c>
    </row>
    <row r="1192" spans="1:9" x14ac:dyDescent="0.25">
      <c r="A1192" s="14">
        <v>41306</v>
      </c>
      <c r="B1192">
        <v>7378</v>
      </c>
      <c r="C1192">
        <v>55930</v>
      </c>
      <c r="D1192">
        <v>138943</v>
      </c>
      <c r="E1192">
        <v>19993</v>
      </c>
      <c r="F1192">
        <v>7126</v>
      </c>
      <c r="G1192">
        <v>21068</v>
      </c>
      <c r="H1192">
        <v>145945</v>
      </c>
      <c r="I1192">
        <v>19160</v>
      </c>
    </row>
    <row r="1193" spans="1:9" x14ac:dyDescent="0.25">
      <c r="A1193" s="14">
        <v>41334</v>
      </c>
      <c r="B1193">
        <v>97929</v>
      </c>
      <c r="C1193">
        <v>83250</v>
      </c>
      <c r="D1193">
        <v>246298</v>
      </c>
      <c r="E1193">
        <v>26925</v>
      </c>
      <c r="F1193">
        <v>97655</v>
      </c>
      <c r="G1193">
        <v>39723</v>
      </c>
      <c r="H1193">
        <v>249001</v>
      </c>
      <c r="I1193">
        <v>26271</v>
      </c>
    </row>
    <row r="1194" spans="1:9" x14ac:dyDescent="0.25">
      <c r="A1194" s="14">
        <v>41365</v>
      </c>
      <c r="B1194">
        <v>84474</v>
      </c>
      <c r="C1194">
        <v>89060</v>
      </c>
      <c r="D1194">
        <v>291516</v>
      </c>
      <c r="E1194">
        <v>31959</v>
      </c>
      <c r="F1194">
        <v>84219</v>
      </c>
      <c r="G1194">
        <v>44495</v>
      </c>
      <c r="H1194">
        <v>298923</v>
      </c>
      <c r="I1194">
        <v>31063</v>
      </c>
    </row>
    <row r="1195" spans="1:9" x14ac:dyDescent="0.25">
      <c r="A1195" s="14">
        <v>41395</v>
      </c>
      <c r="B1195">
        <v>97143</v>
      </c>
      <c r="C1195">
        <v>116100</v>
      </c>
      <c r="D1195">
        <v>294139</v>
      </c>
      <c r="E1195">
        <v>35336</v>
      </c>
      <c r="F1195">
        <v>96859</v>
      </c>
      <c r="G1195">
        <v>65329</v>
      </c>
      <c r="H1195">
        <v>299882</v>
      </c>
      <c r="I1195">
        <v>34021</v>
      </c>
    </row>
    <row r="1196" spans="1:9" x14ac:dyDescent="0.25">
      <c r="A1196" s="14">
        <v>41426</v>
      </c>
      <c r="B1196">
        <v>103862</v>
      </c>
      <c r="C1196">
        <v>117500</v>
      </c>
      <c r="D1196">
        <v>276919</v>
      </c>
      <c r="E1196">
        <v>35299</v>
      </c>
      <c r="F1196">
        <v>103618</v>
      </c>
      <c r="G1196">
        <v>67037</v>
      </c>
      <c r="H1196">
        <v>278922</v>
      </c>
      <c r="I1196">
        <v>34001</v>
      </c>
    </row>
    <row r="1197" spans="1:9" x14ac:dyDescent="0.25">
      <c r="A1197" s="14">
        <v>41456</v>
      </c>
      <c r="B1197">
        <v>100496</v>
      </c>
      <c r="C1197">
        <v>109200</v>
      </c>
      <c r="D1197">
        <v>265914</v>
      </c>
      <c r="E1197">
        <v>35528</v>
      </c>
      <c r="F1197">
        <v>100264</v>
      </c>
      <c r="G1197">
        <v>56603</v>
      </c>
      <c r="H1197">
        <v>262723</v>
      </c>
      <c r="I1197">
        <v>33839</v>
      </c>
    </row>
    <row r="1198" spans="1:9" x14ac:dyDescent="0.25">
      <c r="A1198" s="14">
        <v>41487</v>
      </c>
      <c r="B1198">
        <v>99033</v>
      </c>
      <c r="C1198">
        <v>109400</v>
      </c>
      <c r="D1198">
        <v>222207</v>
      </c>
      <c r="E1198">
        <v>34905</v>
      </c>
      <c r="F1198">
        <v>98797</v>
      </c>
      <c r="G1198">
        <v>58503</v>
      </c>
      <c r="H1198">
        <v>216628</v>
      </c>
      <c r="I1198">
        <v>33679</v>
      </c>
    </row>
    <row r="1199" spans="1:9" x14ac:dyDescent="0.25">
      <c r="A1199" s="14">
        <v>41518</v>
      </c>
      <c r="B1199">
        <v>91631</v>
      </c>
      <c r="C1199">
        <v>86740</v>
      </c>
      <c r="D1199">
        <v>184563</v>
      </c>
      <c r="E1199">
        <v>29258</v>
      </c>
      <c r="F1199">
        <v>91378</v>
      </c>
      <c r="G1199">
        <v>38503</v>
      </c>
      <c r="H1199">
        <v>176719</v>
      </c>
      <c r="I1199">
        <v>27528</v>
      </c>
    </row>
    <row r="1200" spans="1:9" x14ac:dyDescent="0.25">
      <c r="A1200" s="14">
        <v>41548</v>
      </c>
      <c r="B1200">
        <v>98945</v>
      </c>
      <c r="C1200">
        <v>74800</v>
      </c>
      <c r="D1200">
        <v>224741</v>
      </c>
      <c r="E1200">
        <v>28212</v>
      </c>
      <c r="F1200">
        <v>98696</v>
      </c>
      <c r="G1200">
        <v>26068</v>
      </c>
      <c r="H1200">
        <v>222841</v>
      </c>
      <c r="I1200">
        <v>27103</v>
      </c>
    </row>
    <row r="1201" spans="1:9" x14ac:dyDescent="0.25">
      <c r="A1201" s="14">
        <v>41579</v>
      </c>
      <c r="B1201">
        <v>77244</v>
      </c>
      <c r="C1201">
        <v>42820</v>
      </c>
      <c r="D1201">
        <v>142898</v>
      </c>
      <c r="E1201">
        <v>27872</v>
      </c>
      <c r="F1201">
        <v>76991</v>
      </c>
      <c r="G1201">
        <v>695</v>
      </c>
      <c r="H1201">
        <v>142806</v>
      </c>
      <c r="I1201">
        <v>26221</v>
      </c>
    </row>
    <row r="1202" spans="1:9" x14ac:dyDescent="0.25">
      <c r="A1202" s="14">
        <v>41609</v>
      </c>
      <c r="B1202">
        <v>100525</v>
      </c>
      <c r="C1202">
        <v>49040</v>
      </c>
      <c r="D1202">
        <v>119019</v>
      </c>
      <c r="E1202">
        <v>22972</v>
      </c>
      <c r="F1202">
        <v>100244</v>
      </c>
      <c r="G1202">
        <v>10427</v>
      </c>
      <c r="H1202">
        <v>128483</v>
      </c>
      <c r="I1202">
        <v>21581</v>
      </c>
    </row>
    <row r="1203" spans="1:9" x14ac:dyDescent="0.25">
      <c r="A1203" s="14">
        <v>41640</v>
      </c>
      <c r="B1203">
        <v>100886</v>
      </c>
      <c r="C1203">
        <v>43700</v>
      </c>
      <c r="D1203">
        <v>112654</v>
      </c>
      <c r="E1203">
        <v>21442</v>
      </c>
      <c r="F1203">
        <v>100598</v>
      </c>
      <c r="G1203">
        <v>7695</v>
      </c>
      <c r="H1203">
        <v>118093</v>
      </c>
      <c r="I1203">
        <v>20372</v>
      </c>
    </row>
    <row r="1204" spans="1:9" x14ac:dyDescent="0.25">
      <c r="A1204" s="14">
        <v>41671</v>
      </c>
      <c r="B1204">
        <v>48534</v>
      </c>
      <c r="C1204">
        <v>58150</v>
      </c>
      <c r="D1204">
        <v>147221</v>
      </c>
      <c r="E1204">
        <v>21807</v>
      </c>
      <c r="F1204">
        <v>48279</v>
      </c>
      <c r="G1204">
        <v>19634</v>
      </c>
      <c r="H1204">
        <v>153047</v>
      </c>
      <c r="I1204">
        <v>21097</v>
      </c>
    </row>
    <row r="1205" spans="1:9" x14ac:dyDescent="0.25">
      <c r="A1205" s="14">
        <v>41699</v>
      </c>
      <c r="B1205">
        <v>89762</v>
      </c>
      <c r="C1205">
        <v>80520</v>
      </c>
      <c r="D1205">
        <v>240771</v>
      </c>
      <c r="E1205">
        <v>28378</v>
      </c>
      <c r="F1205">
        <v>89534</v>
      </c>
      <c r="G1205">
        <v>36211</v>
      </c>
      <c r="H1205">
        <v>246639</v>
      </c>
      <c r="I1205">
        <v>27157</v>
      </c>
    </row>
    <row r="1206" spans="1:9" x14ac:dyDescent="0.25">
      <c r="A1206" s="14">
        <v>41730</v>
      </c>
      <c r="B1206">
        <v>104968</v>
      </c>
      <c r="C1206">
        <v>94280</v>
      </c>
      <c r="D1206">
        <v>267407</v>
      </c>
      <c r="E1206">
        <v>34395</v>
      </c>
      <c r="F1206">
        <v>104748</v>
      </c>
      <c r="G1206">
        <v>49298</v>
      </c>
      <c r="H1206">
        <v>275660</v>
      </c>
      <c r="I1206">
        <v>33462</v>
      </c>
    </row>
    <row r="1207" spans="1:9" x14ac:dyDescent="0.25">
      <c r="A1207" s="14">
        <v>41760</v>
      </c>
      <c r="B1207">
        <v>110487</v>
      </c>
      <c r="C1207">
        <v>112400</v>
      </c>
      <c r="D1207">
        <v>300923</v>
      </c>
      <c r="E1207">
        <v>34607</v>
      </c>
      <c r="F1207">
        <v>110267</v>
      </c>
      <c r="G1207">
        <v>63698</v>
      </c>
      <c r="H1207">
        <v>302145</v>
      </c>
      <c r="I1207">
        <v>33525</v>
      </c>
    </row>
    <row r="1208" spans="1:9" x14ac:dyDescent="0.25">
      <c r="A1208" s="14">
        <v>41791</v>
      </c>
      <c r="B1208">
        <v>95067</v>
      </c>
      <c r="C1208">
        <v>113700</v>
      </c>
      <c r="D1208">
        <v>283010</v>
      </c>
      <c r="E1208">
        <v>35750</v>
      </c>
      <c r="F1208">
        <v>94840</v>
      </c>
      <c r="G1208">
        <v>66360</v>
      </c>
      <c r="H1208">
        <v>285409</v>
      </c>
      <c r="I1208">
        <v>34441</v>
      </c>
    </row>
    <row r="1209" spans="1:9" x14ac:dyDescent="0.25">
      <c r="A1209" s="14">
        <v>41821</v>
      </c>
      <c r="B1209">
        <v>105428</v>
      </c>
      <c r="C1209">
        <v>114200</v>
      </c>
      <c r="D1209">
        <v>291138</v>
      </c>
      <c r="E1209">
        <v>39344</v>
      </c>
      <c r="F1209">
        <v>105214</v>
      </c>
      <c r="G1209">
        <v>62985</v>
      </c>
      <c r="H1209">
        <v>288395</v>
      </c>
      <c r="I1209">
        <v>37642</v>
      </c>
    </row>
    <row r="1210" spans="1:9" x14ac:dyDescent="0.25">
      <c r="A1210" s="14">
        <v>41852</v>
      </c>
      <c r="B1210">
        <v>106116</v>
      </c>
      <c r="C1210">
        <v>80800</v>
      </c>
      <c r="D1210">
        <v>215476</v>
      </c>
      <c r="E1210">
        <v>37152</v>
      </c>
      <c r="F1210">
        <v>105903</v>
      </c>
      <c r="G1210">
        <v>34048</v>
      </c>
      <c r="H1210">
        <v>217518</v>
      </c>
      <c r="I1210">
        <v>35301</v>
      </c>
    </row>
    <row r="1211" spans="1:9" x14ac:dyDescent="0.25">
      <c r="A1211" s="14">
        <v>41883</v>
      </c>
      <c r="B1211">
        <v>101854</v>
      </c>
      <c r="C1211">
        <v>88300</v>
      </c>
      <c r="D1211">
        <v>199711</v>
      </c>
      <c r="E1211">
        <v>31932</v>
      </c>
      <c r="F1211">
        <v>101650</v>
      </c>
      <c r="G1211">
        <v>44413</v>
      </c>
      <c r="H1211">
        <v>199814</v>
      </c>
      <c r="I1211">
        <v>29862</v>
      </c>
    </row>
    <row r="1212" spans="1:9" x14ac:dyDescent="0.25">
      <c r="A1212" s="14">
        <v>41913</v>
      </c>
      <c r="B1212">
        <v>105189</v>
      </c>
      <c r="C1212">
        <v>68430</v>
      </c>
      <c r="D1212">
        <v>192825</v>
      </c>
      <c r="E1212">
        <v>29920</v>
      </c>
      <c r="F1212">
        <v>104964</v>
      </c>
      <c r="G1212">
        <v>24441</v>
      </c>
      <c r="H1212">
        <v>197573</v>
      </c>
      <c r="I1212">
        <v>28504</v>
      </c>
    </row>
    <row r="1213" spans="1:9" x14ac:dyDescent="0.25">
      <c r="A1213" s="14">
        <v>41944</v>
      </c>
      <c r="B1213">
        <v>102029</v>
      </c>
      <c r="C1213">
        <v>49860</v>
      </c>
      <c r="D1213">
        <v>153596</v>
      </c>
      <c r="E1213">
        <v>28556</v>
      </c>
      <c r="F1213">
        <v>101808</v>
      </c>
      <c r="G1213">
        <v>10114</v>
      </c>
      <c r="H1213">
        <v>152414</v>
      </c>
      <c r="I1213">
        <v>26923</v>
      </c>
    </row>
    <row r="1214" spans="1:9" x14ac:dyDescent="0.25">
      <c r="A1214" s="14">
        <v>41974</v>
      </c>
      <c r="B1214">
        <v>108774</v>
      </c>
      <c r="C1214">
        <v>44290</v>
      </c>
      <c r="D1214">
        <v>91696</v>
      </c>
      <c r="E1214">
        <v>23496</v>
      </c>
      <c r="F1214">
        <v>108529</v>
      </c>
      <c r="G1214">
        <v>5664</v>
      </c>
      <c r="H1214">
        <v>96707</v>
      </c>
      <c r="I1214">
        <v>21086</v>
      </c>
    </row>
    <row r="1215" spans="1:9" x14ac:dyDescent="0.25">
      <c r="A1215" s="14">
        <v>42005</v>
      </c>
      <c r="B1215">
        <v>104934</v>
      </c>
      <c r="C1215">
        <v>35630</v>
      </c>
      <c r="D1215">
        <v>114944</v>
      </c>
      <c r="E1215">
        <v>19891</v>
      </c>
      <c r="F1215">
        <v>104691</v>
      </c>
      <c r="G1215">
        <v>3236</v>
      </c>
      <c r="H1215">
        <v>117003</v>
      </c>
      <c r="I1215">
        <v>18626</v>
      </c>
    </row>
    <row r="1216" spans="1:9" x14ac:dyDescent="0.25">
      <c r="A1216" s="14">
        <v>42036</v>
      </c>
      <c r="B1216">
        <v>54259</v>
      </c>
      <c r="C1216">
        <v>52620</v>
      </c>
      <c r="D1216">
        <v>149559</v>
      </c>
      <c r="E1216">
        <v>22229</v>
      </c>
      <c r="F1216">
        <v>54039</v>
      </c>
      <c r="G1216">
        <v>20962</v>
      </c>
      <c r="H1216">
        <v>157031</v>
      </c>
      <c r="I1216">
        <v>21372</v>
      </c>
    </row>
    <row r="1217" spans="1:9" x14ac:dyDescent="0.25">
      <c r="A1217" s="14">
        <v>42064</v>
      </c>
      <c r="B1217">
        <v>86138</v>
      </c>
      <c r="C1217">
        <v>69160</v>
      </c>
      <c r="D1217">
        <v>225000</v>
      </c>
      <c r="E1217">
        <v>27418</v>
      </c>
      <c r="F1217">
        <v>85897</v>
      </c>
      <c r="G1217">
        <v>31930</v>
      </c>
      <c r="H1217">
        <v>234845</v>
      </c>
      <c r="I1217">
        <v>26610</v>
      </c>
    </row>
    <row r="1218" spans="1:9" x14ac:dyDescent="0.25">
      <c r="A1218" s="14">
        <v>42095</v>
      </c>
      <c r="B1218">
        <v>104523</v>
      </c>
      <c r="C1218">
        <v>93500</v>
      </c>
      <c r="D1218">
        <v>273215</v>
      </c>
      <c r="E1218">
        <v>33116</v>
      </c>
      <c r="F1218">
        <v>104314</v>
      </c>
      <c r="G1218">
        <v>52312</v>
      </c>
      <c r="H1218">
        <v>276132</v>
      </c>
      <c r="I1218">
        <v>32255</v>
      </c>
    </row>
    <row r="1219" spans="1:9" x14ac:dyDescent="0.25">
      <c r="A1219" s="14">
        <v>42125</v>
      </c>
      <c r="B1219">
        <v>108699</v>
      </c>
      <c r="C1219">
        <v>88680</v>
      </c>
      <c r="D1219">
        <v>218767</v>
      </c>
      <c r="E1219">
        <v>32211</v>
      </c>
      <c r="F1219">
        <v>108479</v>
      </c>
      <c r="G1219">
        <v>46457</v>
      </c>
      <c r="H1219">
        <v>234443</v>
      </c>
      <c r="I1219">
        <v>31875</v>
      </c>
    </row>
    <row r="1220" spans="1:9" x14ac:dyDescent="0.25">
      <c r="A1220" s="14">
        <v>42156</v>
      </c>
      <c r="B1220">
        <v>103626</v>
      </c>
      <c r="C1220">
        <v>97070</v>
      </c>
      <c r="D1220">
        <v>256347</v>
      </c>
      <c r="E1220">
        <v>34808</v>
      </c>
      <c r="F1220">
        <v>103404</v>
      </c>
      <c r="G1220">
        <v>54203</v>
      </c>
      <c r="H1220">
        <v>253785</v>
      </c>
      <c r="I1220">
        <v>33368</v>
      </c>
    </row>
    <row r="1221" spans="1:9" x14ac:dyDescent="0.25">
      <c r="A1221" s="14">
        <v>42186</v>
      </c>
      <c r="B1221">
        <v>107504</v>
      </c>
      <c r="C1221">
        <v>100000</v>
      </c>
      <c r="D1221">
        <v>248279</v>
      </c>
      <c r="E1221">
        <v>34087</v>
      </c>
      <c r="F1221">
        <v>107296</v>
      </c>
      <c r="G1221">
        <v>55124</v>
      </c>
      <c r="H1221">
        <v>250515</v>
      </c>
      <c r="I1221">
        <v>32569</v>
      </c>
    </row>
    <row r="1222" spans="1:9" x14ac:dyDescent="0.25">
      <c r="A1222" s="14">
        <v>42217</v>
      </c>
      <c r="B1222">
        <v>107286</v>
      </c>
      <c r="C1222">
        <v>94830</v>
      </c>
      <c r="D1222">
        <v>241971</v>
      </c>
      <c r="E1222">
        <v>39388</v>
      </c>
      <c r="F1222">
        <v>107068</v>
      </c>
      <c r="G1222">
        <v>52560</v>
      </c>
      <c r="H1222">
        <v>235991</v>
      </c>
      <c r="I1222">
        <v>37426</v>
      </c>
    </row>
    <row r="1223" spans="1:9" x14ac:dyDescent="0.25">
      <c r="A1223" s="14">
        <v>42248</v>
      </c>
      <c r="B1223">
        <v>103856</v>
      </c>
      <c r="C1223">
        <v>77680</v>
      </c>
      <c r="D1223">
        <v>205432</v>
      </c>
      <c r="E1223">
        <v>33767</v>
      </c>
      <c r="F1223">
        <v>103641</v>
      </c>
      <c r="G1223">
        <v>36980</v>
      </c>
      <c r="H1223">
        <v>203747</v>
      </c>
      <c r="I1223">
        <v>31263</v>
      </c>
    </row>
    <row r="1224" spans="1:9" x14ac:dyDescent="0.25">
      <c r="A1224" s="14">
        <v>42278</v>
      </c>
      <c r="B1224">
        <v>102236</v>
      </c>
      <c r="C1224">
        <v>61460</v>
      </c>
      <c r="D1224">
        <v>217581</v>
      </c>
      <c r="E1224">
        <v>28341</v>
      </c>
      <c r="F1224">
        <v>102015</v>
      </c>
      <c r="G1224">
        <v>21537</v>
      </c>
      <c r="H1224">
        <v>217573</v>
      </c>
      <c r="I1224">
        <v>26998</v>
      </c>
    </row>
    <row r="1225" spans="1:9" x14ac:dyDescent="0.25">
      <c r="A1225" s="14">
        <v>42309</v>
      </c>
      <c r="B1225">
        <v>98027</v>
      </c>
      <c r="C1225">
        <v>50320</v>
      </c>
      <c r="D1225">
        <v>174857</v>
      </c>
      <c r="E1225">
        <v>29939</v>
      </c>
      <c r="F1225">
        <v>97817</v>
      </c>
      <c r="G1225">
        <v>13624</v>
      </c>
      <c r="H1225">
        <v>169019</v>
      </c>
      <c r="I1225">
        <v>27385</v>
      </c>
    </row>
    <row r="1226" spans="1:9" x14ac:dyDescent="0.25">
      <c r="A1226" s="14">
        <v>42339</v>
      </c>
      <c r="B1226">
        <v>100509</v>
      </c>
      <c r="C1226">
        <v>45890</v>
      </c>
      <c r="D1226">
        <v>129697</v>
      </c>
      <c r="E1226">
        <v>25186</v>
      </c>
      <c r="F1226">
        <v>100267</v>
      </c>
      <c r="G1226">
        <v>10106</v>
      </c>
      <c r="H1226">
        <v>130849</v>
      </c>
      <c r="I1226">
        <v>22321</v>
      </c>
    </row>
    <row r="1227" spans="1:9" x14ac:dyDescent="0.25">
      <c r="A1227" s="14">
        <v>42370</v>
      </c>
      <c r="B1227">
        <v>96884</v>
      </c>
      <c r="C1227">
        <v>25610</v>
      </c>
      <c r="D1227">
        <v>84186</v>
      </c>
      <c r="E1227">
        <v>14340</v>
      </c>
      <c r="F1227">
        <v>96642</v>
      </c>
      <c r="G1227">
        <v>-3769</v>
      </c>
      <c r="H1227">
        <v>94281</v>
      </c>
      <c r="I1227">
        <v>14118</v>
      </c>
    </row>
    <row r="1228" spans="1:9" x14ac:dyDescent="0.25">
      <c r="A1228" s="14">
        <v>42401</v>
      </c>
      <c r="B1228">
        <v>13000</v>
      </c>
      <c r="C1228">
        <v>45260</v>
      </c>
      <c r="D1228">
        <v>168966</v>
      </c>
      <c r="E1228">
        <v>24326</v>
      </c>
      <c r="F1228">
        <v>12779</v>
      </c>
      <c r="G1228">
        <v>14455</v>
      </c>
      <c r="H1228">
        <v>181095</v>
      </c>
      <c r="I1228">
        <v>23365</v>
      </c>
    </row>
    <row r="1229" spans="1:9" x14ac:dyDescent="0.25">
      <c r="A1229" s="14">
        <v>42430</v>
      </c>
      <c r="B1229">
        <v>88401</v>
      </c>
      <c r="C1229">
        <v>62710</v>
      </c>
      <c r="D1229">
        <v>241342</v>
      </c>
      <c r="E1229">
        <v>30283</v>
      </c>
      <c r="F1229">
        <v>88168</v>
      </c>
      <c r="G1229">
        <v>29260</v>
      </c>
      <c r="H1229">
        <v>250506</v>
      </c>
      <c r="I1229">
        <v>29735</v>
      </c>
    </row>
    <row r="1230" spans="1:9" x14ac:dyDescent="0.25">
      <c r="A1230" s="14">
        <v>42461</v>
      </c>
      <c r="B1230">
        <v>92503</v>
      </c>
      <c r="C1230">
        <v>67820</v>
      </c>
      <c r="D1230">
        <v>242006</v>
      </c>
      <c r="E1230">
        <v>31913</v>
      </c>
      <c r="F1230">
        <v>92291</v>
      </c>
      <c r="G1230">
        <v>34447</v>
      </c>
      <c r="H1230">
        <v>253133</v>
      </c>
      <c r="I1230">
        <v>31436</v>
      </c>
    </row>
    <row r="1231" spans="1:9" x14ac:dyDescent="0.25">
      <c r="A1231" s="14">
        <v>42491</v>
      </c>
      <c r="B1231">
        <v>97213</v>
      </c>
      <c r="C1231">
        <v>85960</v>
      </c>
      <c r="D1231">
        <v>275253</v>
      </c>
      <c r="E1231">
        <v>36109</v>
      </c>
      <c r="F1231">
        <v>96989</v>
      </c>
      <c r="G1231">
        <v>46233</v>
      </c>
      <c r="H1231">
        <v>281389</v>
      </c>
      <c r="I1231">
        <v>34730</v>
      </c>
    </row>
    <row r="1232" spans="1:9" x14ac:dyDescent="0.25">
      <c r="A1232" s="14">
        <v>42522</v>
      </c>
      <c r="B1232">
        <v>94779</v>
      </c>
      <c r="C1232">
        <v>91900</v>
      </c>
      <c r="D1232">
        <v>280128</v>
      </c>
      <c r="E1232">
        <v>41725</v>
      </c>
      <c r="F1232">
        <v>94578</v>
      </c>
      <c r="G1232">
        <v>51387</v>
      </c>
      <c r="H1232">
        <v>273686</v>
      </c>
      <c r="I1232">
        <v>39175</v>
      </c>
    </row>
    <row r="1233" spans="1:9" x14ac:dyDescent="0.25">
      <c r="A1233" s="14">
        <v>42552</v>
      </c>
      <c r="B1233">
        <v>99653</v>
      </c>
      <c r="C1233">
        <v>96870</v>
      </c>
      <c r="D1233">
        <v>254111</v>
      </c>
      <c r="E1233">
        <v>40829</v>
      </c>
      <c r="F1233">
        <v>99458</v>
      </c>
      <c r="G1233">
        <v>51955</v>
      </c>
      <c r="H1233">
        <v>250935</v>
      </c>
      <c r="I1233">
        <v>38325</v>
      </c>
    </row>
    <row r="1234" spans="1:9" x14ac:dyDescent="0.25">
      <c r="A1234" s="14">
        <v>42583</v>
      </c>
      <c r="B1234">
        <v>85106</v>
      </c>
      <c r="C1234">
        <v>94810</v>
      </c>
      <c r="D1234">
        <v>235997</v>
      </c>
      <c r="E1234">
        <v>42276</v>
      </c>
      <c r="F1234">
        <v>84870</v>
      </c>
      <c r="G1234">
        <v>50235</v>
      </c>
      <c r="H1234">
        <v>231403</v>
      </c>
      <c r="I1234">
        <v>39710</v>
      </c>
    </row>
    <row r="1235" spans="1:9" x14ac:dyDescent="0.25">
      <c r="A1235" s="14">
        <v>42614</v>
      </c>
      <c r="B1235">
        <v>88504</v>
      </c>
      <c r="C1235">
        <v>72010</v>
      </c>
      <c r="D1235">
        <v>198192</v>
      </c>
      <c r="E1235">
        <v>32408</v>
      </c>
      <c r="F1235">
        <v>88274</v>
      </c>
      <c r="G1235">
        <v>29874</v>
      </c>
      <c r="H1235">
        <v>199468</v>
      </c>
      <c r="I1235">
        <v>31184</v>
      </c>
    </row>
    <row r="1236" spans="1:9" x14ac:dyDescent="0.25">
      <c r="A1236" s="14">
        <v>42644</v>
      </c>
      <c r="B1236">
        <v>79594</v>
      </c>
      <c r="C1236">
        <v>58870</v>
      </c>
      <c r="D1236">
        <v>203110</v>
      </c>
      <c r="E1236">
        <v>27546</v>
      </c>
      <c r="F1236">
        <v>79338</v>
      </c>
      <c r="G1236">
        <v>19693</v>
      </c>
      <c r="H1236">
        <v>211683</v>
      </c>
      <c r="I1236">
        <v>27360</v>
      </c>
    </row>
    <row r="1237" spans="1:9" x14ac:dyDescent="0.25">
      <c r="A1237" s="14">
        <v>42675</v>
      </c>
      <c r="B1237">
        <v>78314</v>
      </c>
      <c r="C1237">
        <v>42330</v>
      </c>
      <c r="D1237">
        <v>156965</v>
      </c>
      <c r="E1237">
        <v>28205</v>
      </c>
      <c r="F1237">
        <v>78056</v>
      </c>
      <c r="G1237">
        <v>9012</v>
      </c>
      <c r="H1237">
        <v>161695</v>
      </c>
      <c r="I1237">
        <v>27076</v>
      </c>
    </row>
    <row r="1238" spans="1:9" x14ac:dyDescent="0.25">
      <c r="A1238" s="14">
        <v>42705</v>
      </c>
      <c r="B1238">
        <v>85868</v>
      </c>
      <c r="C1238">
        <v>31070</v>
      </c>
      <c r="D1238">
        <v>121306</v>
      </c>
      <c r="E1238">
        <v>22411</v>
      </c>
      <c r="F1238">
        <v>85580</v>
      </c>
      <c r="G1238">
        <v>-4667</v>
      </c>
      <c r="H1238">
        <v>114984</v>
      </c>
      <c r="I1238">
        <v>20144</v>
      </c>
    </row>
    <row r="1239" spans="1:9" x14ac:dyDescent="0.25">
      <c r="A1239" s="14">
        <v>42736</v>
      </c>
      <c r="B1239">
        <v>68003</v>
      </c>
      <c r="C1239">
        <v>21652</v>
      </c>
      <c r="D1239">
        <v>58392</v>
      </c>
      <c r="E1239">
        <v>13207</v>
      </c>
      <c r="F1239">
        <v>67747</v>
      </c>
      <c r="G1239">
        <v>-6144</v>
      </c>
      <c r="H1239">
        <v>62921</v>
      </c>
      <c r="I1239">
        <v>11627</v>
      </c>
    </row>
    <row r="1240" spans="1:9" x14ac:dyDescent="0.25">
      <c r="A1240" s="14">
        <v>42767</v>
      </c>
      <c r="B1240">
        <v>13265</v>
      </c>
      <c r="C1240">
        <v>37362</v>
      </c>
      <c r="D1240">
        <v>127709</v>
      </c>
      <c r="E1240">
        <v>19622</v>
      </c>
      <c r="F1240">
        <v>13028</v>
      </c>
      <c r="G1240">
        <v>8244</v>
      </c>
      <c r="H1240">
        <v>131912</v>
      </c>
      <c r="I1240">
        <v>18365</v>
      </c>
    </row>
    <row r="1241" spans="1:9" x14ac:dyDescent="0.25">
      <c r="A1241" s="14">
        <v>42795</v>
      </c>
      <c r="B1241">
        <v>24003</v>
      </c>
      <c r="C1241">
        <v>56589</v>
      </c>
      <c r="D1241">
        <v>245589</v>
      </c>
      <c r="E1241">
        <v>26805</v>
      </c>
      <c r="F1241">
        <v>23764</v>
      </c>
      <c r="G1241">
        <v>24129</v>
      </c>
      <c r="H1241">
        <v>251544</v>
      </c>
      <c r="I1241">
        <v>25897</v>
      </c>
    </row>
    <row r="1242" spans="1:9" x14ac:dyDescent="0.25">
      <c r="A1242" s="14">
        <v>42826</v>
      </c>
      <c r="B1242">
        <v>42451</v>
      </c>
      <c r="C1242">
        <v>69960</v>
      </c>
      <c r="D1242">
        <v>268744</v>
      </c>
      <c r="E1242">
        <v>31836</v>
      </c>
      <c r="F1242">
        <v>42244</v>
      </c>
      <c r="G1242">
        <v>35500</v>
      </c>
      <c r="H1242">
        <v>278050</v>
      </c>
      <c r="I1242">
        <v>31453</v>
      </c>
    </row>
    <row r="1243" spans="1:9" x14ac:dyDescent="0.25">
      <c r="A1243" s="14">
        <v>42856</v>
      </c>
      <c r="B1243">
        <v>44199</v>
      </c>
      <c r="C1243">
        <v>74093</v>
      </c>
      <c r="D1243">
        <v>283328</v>
      </c>
      <c r="E1243">
        <v>35883</v>
      </c>
      <c r="F1243">
        <v>43969</v>
      </c>
      <c r="G1243">
        <v>34100</v>
      </c>
      <c r="H1243">
        <v>294189</v>
      </c>
      <c r="I1243">
        <v>35702</v>
      </c>
    </row>
    <row r="1244" spans="1:9" x14ac:dyDescent="0.25">
      <c r="A1244" s="14">
        <v>42887</v>
      </c>
      <c r="B1244">
        <v>57439</v>
      </c>
      <c r="C1244">
        <v>89102</v>
      </c>
      <c r="D1244">
        <v>279141</v>
      </c>
      <c r="E1244">
        <v>36715</v>
      </c>
      <c r="F1244">
        <v>57210</v>
      </c>
      <c r="G1244">
        <v>47589</v>
      </c>
      <c r="H1244">
        <v>287259</v>
      </c>
      <c r="I1244">
        <v>36535</v>
      </c>
    </row>
    <row r="1245" spans="1:9" x14ac:dyDescent="0.25">
      <c r="A1245" s="14">
        <v>42917</v>
      </c>
      <c r="B1245">
        <v>58044</v>
      </c>
      <c r="C1245">
        <v>96383</v>
      </c>
      <c r="D1245">
        <v>261534</v>
      </c>
      <c r="E1245">
        <v>37300</v>
      </c>
      <c r="F1245">
        <v>57825</v>
      </c>
      <c r="G1245">
        <v>53730</v>
      </c>
      <c r="H1245">
        <v>269301</v>
      </c>
      <c r="I1245">
        <v>37104</v>
      </c>
    </row>
    <row r="1246" spans="1:9" x14ac:dyDescent="0.25">
      <c r="A1246" s="14">
        <v>42948</v>
      </c>
      <c r="B1246">
        <v>57955</v>
      </c>
      <c r="C1246">
        <v>90203</v>
      </c>
      <c r="D1246">
        <v>228921</v>
      </c>
      <c r="E1246">
        <v>36673</v>
      </c>
      <c r="F1246">
        <v>57740</v>
      </c>
      <c r="G1246">
        <v>48552</v>
      </c>
      <c r="H1246">
        <v>236779</v>
      </c>
      <c r="I1246">
        <v>36427</v>
      </c>
    </row>
    <row r="1247" spans="1:9" x14ac:dyDescent="0.25">
      <c r="A1247" s="14">
        <v>42979</v>
      </c>
      <c r="B1247">
        <v>55601</v>
      </c>
      <c r="C1247">
        <v>65024</v>
      </c>
      <c r="D1247">
        <v>215151</v>
      </c>
      <c r="E1247">
        <v>28945</v>
      </c>
      <c r="F1247">
        <v>55398</v>
      </c>
      <c r="G1247">
        <v>25188</v>
      </c>
      <c r="H1247">
        <v>208689</v>
      </c>
      <c r="I1247">
        <v>28076</v>
      </c>
    </row>
    <row r="1248" spans="1:9" x14ac:dyDescent="0.25">
      <c r="A1248" s="14">
        <v>43009</v>
      </c>
      <c r="B1248">
        <v>69368</v>
      </c>
      <c r="C1248">
        <v>59114</v>
      </c>
      <c r="D1248">
        <v>229926</v>
      </c>
      <c r="E1248">
        <v>29222</v>
      </c>
      <c r="F1248">
        <v>69129</v>
      </c>
      <c r="G1248">
        <v>20574</v>
      </c>
      <c r="H1248">
        <v>225927</v>
      </c>
      <c r="I1248">
        <v>28714</v>
      </c>
    </row>
    <row r="1249" spans="1:9" x14ac:dyDescent="0.25">
      <c r="A1249" s="14">
        <v>43040</v>
      </c>
      <c r="B1249">
        <v>89259</v>
      </c>
      <c r="C1249">
        <v>38149</v>
      </c>
      <c r="D1249">
        <v>156229</v>
      </c>
      <c r="E1249">
        <v>28214</v>
      </c>
      <c r="F1249">
        <v>89032</v>
      </c>
      <c r="G1249">
        <v>4974</v>
      </c>
      <c r="H1249">
        <v>158292</v>
      </c>
      <c r="I1249">
        <v>26681</v>
      </c>
    </row>
    <row r="1250" spans="1:9" x14ac:dyDescent="0.25">
      <c r="A1250" s="14">
        <v>43070</v>
      </c>
      <c r="B1250">
        <v>100180</v>
      </c>
      <c r="C1250">
        <v>37147</v>
      </c>
      <c r="D1250">
        <v>133951</v>
      </c>
      <c r="E1250">
        <v>19508</v>
      </c>
      <c r="F1250">
        <v>99941</v>
      </c>
      <c r="G1250">
        <v>4506</v>
      </c>
      <c r="H1250">
        <v>143308</v>
      </c>
      <c r="I1250">
        <v>18740</v>
      </c>
    </row>
    <row r="1251" spans="1:9" x14ac:dyDescent="0.25">
      <c r="A1251" s="14">
        <v>43101</v>
      </c>
      <c r="B1251">
        <v>29412</v>
      </c>
      <c r="C1251">
        <v>30291</v>
      </c>
      <c r="D1251">
        <v>123031</v>
      </c>
      <c r="E1251">
        <v>16302</v>
      </c>
      <c r="F1251">
        <v>29186</v>
      </c>
      <c r="G1251">
        <v>4083</v>
      </c>
      <c r="H1251">
        <v>126407</v>
      </c>
      <c r="I1251">
        <v>15074</v>
      </c>
    </row>
    <row r="1252" spans="1:9" x14ac:dyDescent="0.25">
      <c r="A1252" s="14">
        <v>43132</v>
      </c>
      <c r="B1252">
        <v>12386</v>
      </c>
      <c r="C1252">
        <v>41888</v>
      </c>
      <c r="D1252">
        <v>165030</v>
      </c>
      <c r="E1252">
        <v>21572</v>
      </c>
      <c r="F1252">
        <v>12151</v>
      </c>
      <c r="G1252">
        <v>13829</v>
      </c>
      <c r="H1252">
        <v>167475</v>
      </c>
      <c r="I1252">
        <v>20700</v>
      </c>
    </row>
    <row r="1253" spans="1:9" x14ac:dyDescent="0.25">
      <c r="A1253" s="14">
        <v>43160</v>
      </c>
      <c r="B1253">
        <v>60965</v>
      </c>
      <c r="C1253">
        <v>61571</v>
      </c>
      <c r="D1253">
        <v>222166</v>
      </c>
      <c r="E1253">
        <v>25067</v>
      </c>
      <c r="F1253">
        <v>60716</v>
      </c>
      <c r="G1253">
        <v>29554</v>
      </c>
      <c r="H1253">
        <v>232567</v>
      </c>
      <c r="I1253">
        <v>24639</v>
      </c>
    </row>
    <row r="1254" spans="1:9" x14ac:dyDescent="0.25">
      <c r="A1254" s="14">
        <v>43191</v>
      </c>
      <c r="B1254">
        <v>75328</v>
      </c>
      <c r="C1254">
        <v>65870</v>
      </c>
      <c r="D1254">
        <v>281155</v>
      </c>
      <c r="E1254">
        <v>30350</v>
      </c>
      <c r="F1254">
        <v>75111</v>
      </c>
      <c r="G1254">
        <v>35280</v>
      </c>
      <c r="H1254">
        <v>291067</v>
      </c>
      <c r="I1254">
        <v>30230</v>
      </c>
    </row>
    <row r="1255" spans="1:9" x14ac:dyDescent="0.25">
      <c r="A1255" s="14">
        <v>43221</v>
      </c>
      <c r="B1255">
        <v>86502</v>
      </c>
      <c r="C1255">
        <v>85979</v>
      </c>
      <c r="D1255">
        <v>298009</v>
      </c>
      <c r="E1255">
        <v>35198</v>
      </c>
      <c r="F1255">
        <v>86267</v>
      </c>
      <c r="G1255">
        <v>50333</v>
      </c>
      <c r="H1255">
        <v>309827</v>
      </c>
      <c r="I1255">
        <v>35029</v>
      </c>
    </row>
    <row r="1256" spans="1:9" x14ac:dyDescent="0.25">
      <c r="A1256" s="14">
        <v>43252</v>
      </c>
      <c r="B1256">
        <v>90959</v>
      </c>
      <c r="C1256">
        <v>87544</v>
      </c>
      <c r="D1256">
        <v>279935</v>
      </c>
      <c r="E1256">
        <v>35410</v>
      </c>
      <c r="F1256">
        <v>90755</v>
      </c>
      <c r="G1256">
        <v>48822</v>
      </c>
      <c r="H1256">
        <v>292424</v>
      </c>
      <c r="I1256">
        <v>35236</v>
      </c>
    </row>
    <row r="1257" spans="1:9" x14ac:dyDescent="0.25">
      <c r="A1257" s="14">
        <v>43282</v>
      </c>
      <c r="B1257">
        <v>101030</v>
      </c>
      <c r="C1257">
        <v>91711</v>
      </c>
      <c r="D1257">
        <v>258328</v>
      </c>
      <c r="E1257">
        <v>38698</v>
      </c>
      <c r="F1257">
        <v>100830</v>
      </c>
      <c r="G1257">
        <v>52520</v>
      </c>
      <c r="H1257">
        <v>269255</v>
      </c>
      <c r="I1257">
        <v>38340</v>
      </c>
    </row>
    <row r="1258" spans="1:9" x14ac:dyDescent="0.25">
      <c r="A1258" s="14">
        <v>43313</v>
      </c>
      <c r="B1258">
        <v>99448</v>
      </c>
      <c r="C1258">
        <v>106903</v>
      </c>
      <c r="D1258">
        <v>242009</v>
      </c>
      <c r="E1258">
        <v>37185</v>
      </c>
      <c r="F1258">
        <v>99202</v>
      </c>
      <c r="G1258">
        <v>63874</v>
      </c>
      <c r="H1258">
        <v>259295</v>
      </c>
      <c r="I1258">
        <v>36974</v>
      </c>
    </row>
    <row r="1259" spans="1:9" x14ac:dyDescent="0.25">
      <c r="A1259" s="14">
        <v>43344</v>
      </c>
      <c r="B1259">
        <v>94717</v>
      </c>
      <c r="C1259">
        <v>83090</v>
      </c>
      <c r="D1259">
        <v>205137</v>
      </c>
      <c r="E1259">
        <v>31594</v>
      </c>
      <c r="F1259">
        <v>94500</v>
      </c>
      <c r="G1259">
        <v>41937</v>
      </c>
      <c r="H1259">
        <v>216685</v>
      </c>
      <c r="I1259">
        <v>31281</v>
      </c>
    </row>
    <row r="1260" spans="1:9" x14ac:dyDescent="0.25">
      <c r="A1260" s="14">
        <v>43374</v>
      </c>
      <c r="B1260">
        <v>86296</v>
      </c>
      <c r="C1260">
        <v>45044</v>
      </c>
      <c r="D1260">
        <v>210785</v>
      </c>
      <c r="E1260">
        <v>25539</v>
      </c>
      <c r="F1260">
        <v>86068</v>
      </c>
      <c r="G1260">
        <v>7099</v>
      </c>
      <c r="H1260">
        <v>217597</v>
      </c>
      <c r="I1260">
        <v>24747</v>
      </c>
    </row>
    <row r="1261" spans="1:9" x14ac:dyDescent="0.25">
      <c r="A1261" s="14">
        <v>43405</v>
      </c>
      <c r="B1261">
        <v>85170</v>
      </c>
      <c r="C1261">
        <v>43755</v>
      </c>
      <c r="D1261">
        <v>150338</v>
      </c>
      <c r="E1261">
        <v>27291</v>
      </c>
      <c r="F1261">
        <v>84943</v>
      </c>
      <c r="G1261">
        <v>9609</v>
      </c>
      <c r="H1261">
        <v>161503</v>
      </c>
      <c r="I1261">
        <v>25553</v>
      </c>
    </row>
    <row r="1262" spans="1:9" x14ac:dyDescent="0.25">
      <c r="A1262" s="14">
        <v>43435</v>
      </c>
      <c r="B1262">
        <v>69631</v>
      </c>
      <c r="C1262">
        <v>29383</v>
      </c>
      <c r="D1262">
        <v>79292</v>
      </c>
      <c r="E1262">
        <v>22161</v>
      </c>
      <c r="F1262">
        <v>69379</v>
      </c>
      <c r="G1262">
        <v>-2713</v>
      </c>
      <c r="H1262">
        <v>81320</v>
      </c>
      <c r="I1262">
        <v>20232</v>
      </c>
    </row>
    <row r="1263" spans="1:9" x14ac:dyDescent="0.25">
      <c r="A1263" s="14">
        <v>43466</v>
      </c>
      <c r="B1263">
        <v>87256</v>
      </c>
      <c r="C1263">
        <v>29507</v>
      </c>
      <c r="D1263">
        <v>89225</v>
      </c>
      <c r="E1263">
        <v>17331</v>
      </c>
      <c r="F1263">
        <v>87010</v>
      </c>
      <c r="G1263">
        <v>-1195</v>
      </c>
      <c r="H1263">
        <v>99097</v>
      </c>
      <c r="I1263">
        <v>16702</v>
      </c>
    </row>
    <row r="1264" spans="1:9" x14ac:dyDescent="0.25">
      <c r="A1264" s="14">
        <v>43497</v>
      </c>
      <c r="B1264">
        <v>30770</v>
      </c>
      <c r="C1264">
        <v>45226</v>
      </c>
      <c r="D1264">
        <v>120375</v>
      </c>
      <c r="E1264">
        <v>15255</v>
      </c>
      <c r="F1264">
        <v>30549</v>
      </c>
      <c r="G1264">
        <v>16913</v>
      </c>
      <c r="H1264">
        <v>124434</v>
      </c>
      <c r="I1264">
        <v>14975</v>
      </c>
    </row>
    <row r="1265" spans="1:9" x14ac:dyDescent="0.25">
      <c r="A1265" s="14">
        <v>43525</v>
      </c>
      <c r="B1265">
        <v>11177</v>
      </c>
      <c r="C1265">
        <v>68891</v>
      </c>
      <c r="D1265">
        <v>225344</v>
      </c>
      <c r="E1265">
        <v>24920</v>
      </c>
      <c r="F1265">
        <v>10931</v>
      </c>
      <c r="G1265">
        <v>35311</v>
      </c>
      <c r="H1265">
        <v>233812</v>
      </c>
      <c r="I1265">
        <v>24751</v>
      </c>
    </row>
    <row r="1266" spans="1:9" x14ac:dyDescent="0.25">
      <c r="A1266" s="14">
        <v>43556</v>
      </c>
      <c r="B1266">
        <v>27666</v>
      </c>
      <c r="C1266">
        <v>72152</v>
      </c>
      <c r="D1266">
        <v>273787</v>
      </c>
      <c r="E1266">
        <v>31996</v>
      </c>
      <c r="F1266">
        <v>27462</v>
      </c>
      <c r="G1266">
        <v>38197</v>
      </c>
      <c r="H1266">
        <v>285301</v>
      </c>
      <c r="I1266">
        <v>31763</v>
      </c>
    </row>
    <row r="1267" spans="1:9" x14ac:dyDescent="0.25">
      <c r="A1267" s="14">
        <v>43586</v>
      </c>
      <c r="B1267">
        <v>51179</v>
      </c>
      <c r="C1267">
        <v>85363</v>
      </c>
      <c r="D1267">
        <v>312564</v>
      </c>
      <c r="E1267">
        <v>35781</v>
      </c>
      <c r="F1267">
        <v>50959</v>
      </c>
      <c r="G1267">
        <v>47365</v>
      </c>
      <c r="H1267">
        <v>314993</v>
      </c>
      <c r="I1267">
        <v>34858</v>
      </c>
    </row>
    <row r="1268" spans="1:9" x14ac:dyDescent="0.25">
      <c r="A1268" s="14">
        <v>43617</v>
      </c>
      <c r="B1268">
        <v>53447</v>
      </c>
      <c r="C1268">
        <v>91960</v>
      </c>
      <c r="D1268">
        <v>289701</v>
      </c>
      <c r="E1268">
        <v>36286</v>
      </c>
      <c r="F1268">
        <v>53228</v>
      </c>
      <c r="G1268">
        <v>52489</v>
      </c>
      <c r="H1268">
        <v>294501</v>
      </c>
      <c r="I1268">
        <v>35697</v>
      </c>
    </row>
    <row r="1269" spans="1:9" x14ac:dyDescent="0.25">
      <c r="A1269" s="14">
        <v>43647</v>
      </c>
      <c r="B1269">
        <v>58529</v>
      </c>
      <c r="C1269">
        <v>105629</v>
      </c>
      <c r="D1269">
        <v>293201</v>
      </c>
      <c r="E1269">
        <v>39085</v>
      </c>
      <c r="F1269">
        <v>58321</v>
      </c>
      <c r="G1269">
        <v>61567</v>
      </c>
      <c r="H1269">
        <v>297670</v>
      </c>
      <c r="I1269">
        <v>38886</v>
      </c>
    </row>
    <row r="1270" spans="1:9" x14ac:dyDescent="0.25">
      <c r="A1270" s="14">
        <v>43678</v>
      </c>
      <c r="B1270">
        <v>67254</v>
      </c>
      <c r="C1270">
        <v>98900</v>
      </c>
      <c r="D1270">
        <v>275510</v>
      </c>
      <c r="E1270">
        <v>43223</v>
      </c>
      <c r="F1270">
        <v>67046</v>
      </c>
      <c r="G1270">
        <v>53666</v>
      </c>
      <c r="H1270">
        <v>273940</v>
      </c>
      <c r="I1270">
        <v>41149</v>
      </c>
    </row>
    <row r="1271" spans="1:9" x14ac:dyDescent="0.25">
      <c r="A1271" s="14">
        <v>43709</v>
      </c>
      <c r="B1271">
        <v>60675</v>
      </c>
      <c r="C1271">
        <v>85413</v>
      </c>
      <c r="D1271">
        <v>227562</v>
      </c>
      <c r="E1271">
        <v>35643</v>
      </c>
      <c r="F1271">
        <v>60476</v>
      </c>
      <c r="G1271">
        <v>39763</v>
      </c>
      <c r="H1271">
        <v>221761</v>
      </c>
      <c r="I1271">
        <v>33302</v>
      </c>
    </row>
    <row r="1272" spans="1:9" x14ac:dyDescent="0.25">
      <c r="A1272" s="14">
        <v>43739</v>
      </c>
      <c r="B1272">
        <v>30390</v>
      </c>
      <c r="C1272">
        <v>60895</v>
      </c>
      <c r="D1272">
        <v>220660</v>
      </c>
      <c r="E1272">
        <v>32383</v>
      </c>
      <c r="F1272">
        <v>30184</v>
      </c>
      <c r="G1272">
        <v>15835</v>
      </c>
      <c r="H1272">
        <v>214894</v>
      </c>
      <c r="I1272">
        <v>30299</v>
      </c>
    </row>
    <row r="1273" spans="1:9" x14ac:dyDescent="0.25">
      <c r="A1273" s="14">
        <v>43770</v>
      </c>
      <c r="B1273">
        <v>15577</v>
      </c>
      <c r="C1273">
        <v>34783</v>
      </c>
      <c r="D1273">
        <v>123027</v>
      </c>
      <c r="E1273">
        <v>25888</v>
      </c>
      <c r="F1273">
        <v>15378</v>
      </c>
      <c r="G1273">
        <v>243</v>
      </c>
      <c r="H1273">
        <v>122875</v>
      </c>
      <c r="I1273">
        <v>24128</v>
      </c>
    </row>
    <row r="1274" spans="1:9" x14ac:dyDescent="0.25">
      <c r="A1274" s="14">
        <v>43800</v>
      </c>
      <c r="B1274">
        <v>46288</v>
      </c>
      <c r="C1274">
        <v>22151</v>
      </c>
      <c r="D1274">
        <v>78841</v>
      </c>
      <c r="E1274">
        <v>20884</v>
      </c>
      <c r="F1274">
        <v>46063</v>
      </c>
      <c r="G1274">
        <v>-9797</v>
      </c>
      <c r="H1274">
        <v>74858</v>
      </c>
      <c r="I1274">
        <v>17461</v>
      </c>
    </row>
    <row r="1275" spans="1:9" x14ac:dyDescent="0.25">
      <c r="A1275" s="14">
        <v>43831</v>
      </c>
      <c r="B1275">
        <v>16841</v>
      </c>
      <c r="C1275">
        <v>35321</v>
      </c>
      <c r="D1275">
        <v>110253</v>
      </c>
      <c r="E1275">
        <v>20363</v>
      </c>
      <c r="F1275">
        <v>16605</v>
      </c>
      <c r="G1275">
        <v>5660</v>
      </c>
      <c r="H1275">
        <v>114309</v>
      </c>
      <c r="I1275">
        <v>18069</v>
      </c>
    </row>
    <row r="1276" spans="1:9" x14ac:dyDescent="0.25">
      <c r="A1276" s="14">
        <v>43862</v>
      </c>
      <c r="B1276">
        <v>3351</v>
      </c>
      <c r="C1276">
        <v>44512</v>
      </c>
      <c r="D1276">
        <v>133835</v>
      </c>
      <c r="E1276">
        <v>24409</v>
      </c>
      <c r="F1276">
        <v>3139</v>
      </c>
      <c r="G1276">
        <v>13790</v>
      </c>
      <c r="H1276">
        <v>137756</v>
      </c>
      <c r="I1276">
        <v>22853</v>
      </c>
    </row>
    <row r="1277" spans="1:9" x14ac:dyDescent="0.25">
      <c r="A1277" s="14">
        <v>43891</v>
      </c>
      <c r="B1277">
        <v>42623</v>
      </c>
      <c r="C1277">
        <v>37599</v>
      </c>
      <c r="D1277">
        <v>147400</v>
      </c>
      <c r="E1277">
        <v>21640</v>
      </c>
      <c r="F1277">
        <v>42399</v>
      </c>
      <c r="G1277">
        <v>4618</v>
      </c>
      <c r="H1277">
        <v>148124</v>
      </c>
      <c r="I1277">
        <v>20067</v>
      </c>
    </row>
    <row r="1278" spans="1:9" x14ac:dyDescent="0.25">
      <c r="A1278" s="14">
        <v>43922</v>
      </c>
      <c r="B1278">
        <v>55422</v>
      </c>
      <c r="C1278">
        <v>69990</v>
      </c>
      <c r="D1278">
        <v>236304</v>
      </c>
      <c r="E1278">
        <v>26953</v>
      </c>
      <c r="F1278">
        <v>55225</v>
      </c>
      <c r="G1278">
        <v>35165</v>
      </c>
      <c r="H1278">
        <v>246220</v>
      </c>
      <c r="I1278">
        <v>26254</v>
      </c>
    </row>
    <row r="1279" spans="1:9" x14ac:dyDescent="0.25">
      <c r="A1279" s="14">
        <v>43952</v>
      </c>
      <c r="B1279">
        <v>61481</v>
      </c>
      <c r="C1279">
        <v>91863</v>
      </c>
      <c r="D1279">
        <v>327819</v>
      </c>
      <c r="E1279">
        <v>36433</v>
      </c>
      <c r="F1279">
        <v>61263</v>
      </c>
      <c r="G1279">
        <v>52368</v>
      </c>
      <c r="H1279">
        <v>334156</v>
      </c>
      <c r="I1279">
        <v>36011</v>
      </c>
    </row>
    <row r="1280" spans="1:9" x14ac:dyDescent="0.25">
      <c r="A1280" s="14">
        <v>43983</v>
      </c>
      <c r="B1280">
        <v>93553</v>
      </c>
      <c r="C1280">
        <v>93132</v>
      </c>
      <c r="D1280">
        <v>288291</v>
      </c>
      <c r="E1280">
        <v>38499</v>
      </c>
      <c r="F1280">
        <v>93334</v>
      </c>
      <c r="G1280">
        <v>53077</v>
      </c>
      <c r="H1280">
        <v>287971</v>
      </c>
      <c r="I1280">
        <v>36860</v>
      </c>
    </row>
    <row r="1281" spans="1:9" x14ac:dyDescent="0.25">
      <c r="A1281" s="14">
        <v>44013</v>
      </c>
      <c r="B1281">
        <v>95238</v>
      </c>
      <c r="C1281">
        <v>102543</v>
      </c>
      <c r="D1281">
        <v>277937</v>
      </c>
      <c r="E1281">
        <v>40826</v>
      </c>
      <c r="F1281">
        <v>94999</v>
      </c>
      <c r="G1281">
        <v>59876</v>
      </c>
      <c r="H1281">
        <v>272904</v>
      </c>
      <c r="I1281">
        <v>39183</v>
      </c>
    </row>
    <row r="1282" spans="1:9" x14ac:dyDescent="0.25">
      <c r="A1282" s="14">
        <v>44044</v>
      </c>
      <c r="B1282">
        <v>78050</v>
      </c>
      <c r="C1282">
        <v>97103</v>
      </c>
      <c r="D1282">
        <v>244294</v>
      </c>
      <c r="E1282">
        <v>39668</v>
      </c>
      <c r="F1282">
        <v>77857</v>
      </c>
      <c r="G1282">
        <v>53005</v>
      </c>
      <c r="H1282">
        <v>245581</v>
      </c>
      <c r="I1282">
        <v>37635</v>
      </c>
    </row>
    <row r="1283" spans="1:9" x14ac:dyDescent="0.25">
      <c r="A1283" s="14">
        <v>44075</v>
      </c>
      <c r="B1283">
        <v>91361</v>
      </c>
      <c r="C1283">
        <v>81983</v>
      </c>
      <c r="D1283">
        <v>216451</v>
      </c>
      <c r="E1283">
        <v>36345</v>
      </c>
      <c r="F1283">
        <v>91159</v>
      </c>
      <c r="G1283">
        <v>39137</v>
      </c>
      <c r="H1283">
        <v>209804</v>
      </c>
      <c r="I1283">
        <v>33827</v>
      </c>
    </row>
    <row r="1284" spans="1:9" x14ac:dyDescent="0.25">
      <c r="A1284" s="14">
        <v>44105</v>
      </c>
      <c r="B1284">
        <v>93756</v>
      </c>
      <c r="C1284">
        <v>61414</v>
      </c>
      <c r="D1284">
        <v>220493</v>
      </c>
      <c r="E1284">
        <v>34467</v>
      </c>
      <c r="F1284">
        <v>93553</v>
      </c>
      <c r="G1284">
        <v>19871</v>
      </c>
      <c r="H1284">
        <v>207834</v>
      </c>
      <c r="I1284">
        <v>31394</v>
      </c>
    </row>
    <row r="1285" spans="1:9" x14ac:dyDescent="0.25">
      <c r="A1285" s="14">
        <v>44136</v>
      </c>
      <c r="B1285">
        <v>91498</v>
      </c>
      <c r="C1285">
        <v>39269</v>
      </c>
      <c r="D1285">
        <v>158613</v>
      </c>
      <c r="E1285">
        <v>27425</v>
      </c>
      <c r="F1285">
        <v>91288</v>
      </c>
      <c r="G1285">
        <v>4433</v>
      </c>
      <c r="H1285">
        <v>158108</v>
      </c>
      <c r="I1285">
        <v>25249</v>
      </c>
    </row>
    <row r="1286" spans="1:9" x14ac:dyDescent="0.25">
      <c r="A1286" s="14">
        <v>44166</v>
      </c>
      <c r="B1286">
        <v>95046</v>
      </c>
      <c r="C1286">
        <v>39237</v>
      </c>
      <c r="D1286">
        <v>125686</v>
      </c>
      <c r="E1286">
        <v>24560</v>
      </c>
      <c r="F1286">
        <v>94797</v>
      </c>
      <c r="G1286">
        <v>5085</v>
      </c>
      <c r="H1286">
        <v>130856</v>
      </c>
      <c r="I1286">
        <v>23216</v>
      </c>
    </row>
    <row r="1287" spans="1:9" x14ac:dyDescent="0.25">
      <c r="A1287" s="14">
        <v>44197</v>
      </c>
      <c r="B1287">
        <v>70063</v>
      </c>
      <c r="C1287">
        <v>25883</v>
      </c>
      <c r="D1287">
        <v>92643</v>
      </c>
      <c r="E1287">
        <v>20352</v>
      </c>
      <c r="F1287">
        <v>69796</v>
      </c>
      <c r="G1287">
        <v>-4910</v>
      </c>
      <c r="H1287">
        <v>95397</v>
      </c>
      <c r="I1287">
        <v>19583</v>
      </c>
    </row>
    <row r="1288" spans="1:9" x14ac:dyDescent="0.25">
      <c r="A1288" s="14">
        <v>44228</v>
      </c>
      <c r="B1288">
        <v>0</v>
      </c>
      <c r="C1288">
        <v>43811</v>
      </c>
      <c r="D1288">
        <v>144715</v>
      </c>
      <c r="E1288">
        <v>23500</v>
      </c>
      <c r="F1288">
        <v>-186</v>
      </c>
      <c r="G1288">
        <v>14391</v>
      </c>
      <c r="H1288">
        <v>145666</v>
      </c>
      <c r="I1288">
        <v>21868</v>
      </c>
    </row>
    <row r="1289" spans="1:9" x14ac:dyDescent="0.25">
      <c r="A1289" s="14">
        <v>44256</v>
      </c>
      <c r="B1289">
        <v>99342</v>
      </c>
      <c r="C1289">
        <v>73374</v>
      </c>
      <c r="D1289">
        <v>253897</v>
      </c>
      <c r="E1289">
        <v>27362</v>
      </c>
      <c r="F1289">
        <v>99086</v>
      </c>
      <c r="G1289">
        <v>37699</v>
      </c>
      <c r="H1289">
        <v>249888</v>
      </c>
      <c r="I1289">
        <v>25994</v>
      </c>
    </row>
    <row r="1290" spans="1:9" x14ac:dyDescent="0.25">
      <c r="A1290" s="14">
        <v>44287</v>
      </c>
      <c r="B1290">
        <v>101821</v>
      </c>
      <c r="C1290">
        <v>78914</v>
      </c>
      <c r="D1290">
        <v>290313</v>
      </c>
      <c r="E1290">
        <v>33445</v>
      </c>
      <c r="F1290">
        <v>101592</v>
      </c>
      <c r="G1290">
        <v>42687</v>
      </c>
      <c r="H1290">
        <v>285758</v>
      </c>
      <c r="I1290">
        <v>31685</v>
      </c>
    </row>
    <row r="1291" spans="1:9" x14ac:dyDescent="0.25">
      <c r="A1291" s="14">
        <v>44317</v>
      </c>
      <c r="B1291">
        <v>106984</v>
      </c>
      <c r="C1291">
        <v>90883</v>
      </c>
      <c r="D1291">
        <v>301824</v>
      </c>
      <c r="E1291">
        <v>37956</v>
      </c>
      <c r="F1291">
        <v>106757</v>
      </c>
      <c r="G1291">
        <v>51492</v>
      </c>
      <c r="H1291">
        <v>301303</v>
      </c>
      <c r="I1291">
        <v>36039</v>
      </c>
    </row>
    <row r="1292" spans="1:9" x14ac:dyDescent="0.25">
      <c r="A1292" s="14">
        <v>44348</v>
      </c>
      <c r="B1292">
        <v>103170</v>
      </c>
      <c r="C1292">
        <v>95918</v>
      </c>
      <c r="D1292">
        <v>287866</v>
      </c>
      <c r="E1292">
        <v>39690</v>
      </c>
      <c r="F1292">
        <v>102948</v>
      </c>
      <c r="G1292">
        <v>55806</v>
      </c>
      <c r="H1292">
        <v>276519</v>
      </c>
      <c r="I1292">
        <v>36864</v>
      </c>
    </row>
    <row r="1293" spans="1:9" x14ac:dyDescent="0.25">
      <c r="A1293" s="14">
        <v>44378</v>
      </c>
      <c r="B1293">
        <v>105993</v>
      </c>
      <c r="C1293">
        <v>105716</v>
      </c>
      <c r="D1293">
        <v>283947</v>
      </c>
      <c r="E1293">
        <v>41058</v>
      </c>
      <c r="F1293">
        <v>105823</v>
      </c>
      <c r="G1293">
        <v>63423</v>
      </c>
      <c r="H1293">
        <v>263118</v>
      </c>
      <c r="I1293">
        <v>36787</v>
      </c>
    </row>
    <row r="1294" spans="1:9" x14ac:dyDescent="0.25">
      <c r="A1294" s="14">
        <v>44409</v>
      </c>
      <c r="B1294">
        <v>99981</v>
      </c>
      <c r="C1294">
        <v>94148</v>
      </c>
      <c r="D1294">
        <v>255113</v>
      </c>
      <c r="E1294">
        <v>42032</v>
      </c>
      <c r="F1294">
        <v>99808</v>
      </c>
      <c r="G1294">
        <v>50272</v>
      </c>
      <c r="H1294">
        <v>237272</v>
      </c>
      <c r="I1294">
        <v>37023</v>
      </c>
    </row>
    <row r="1295" spans="1:9" x14ac:dyDescent="0.25">
      <c r="A1295" s="14">
        <v>44440</v>
      </c>
      <c r="B1295">
        <v>96859</v>
      </c>
      <c r="C1295">
        <v>76263</v>
      </c>
      <c r="D1295">
        <v>215127</v>
      </c>
      <c r="E1295">
        <v>35378</v>
      </c>
      <c r="F1295">
        <v>96669</v>
      </c>
      <c r="G1295">
        <v>33743</v>
      </c>
      <c r="H1295">
        <v>209391</v>
      </c>
      <c r="I1295">
        <v>31780</v>
      </c>
    </row>
    <row r="1296" spans="1:9" x14ac:dyDescent="0.25">
      <c r="A1296" s="14">
        <v>44470</v>
      </c>
      <c r="B1296">
        <v>99115</v>
      </c>
      <c r="C1296">
        <v>54777</v>
      </c>
      <c r="D1296">
        <v>212376</v>
      </c>
      <c r="E1296">
        <v>30488</v>
      </c>
      <c r="F1296">
        <v>98903</v>
      </c>
      <c r="G1296">
        <v>17660</v>
      </c>
      <c r="H1296">
        <v>209497</v>
      </c>
      <c r="I1296">
        <v>28535</v>
      </c>
    </row>
    <row r="1297" spans="1:9" x14ac:dyDescent="0.25">
      <c r="A1297" s="14">
        <v>44501</v>
      </c>
      <c r="B1297">
        <v>96384</v>
      </c>
      <c r="C1297">
        <v>39787</v>
      </c>
      <c r="D1297">
        <v>150661</v>
      </c>
      <c r="E1297">
        <v>26307</v>
      </c>
      <c r="F1297">
        <v>96175</v>
      </c>
      <c r="G1297">
        <v>6845</v>
      </c>
      <c r="H1297">
        <v>152618</v>
      </c>
      <c r="I1297">
        <v>24379</v>
      </c>
    </row>
    <row r="1298" spans="1:9" x14ac:dyDescent="0.25">
      <c r="A1298" s="14">
        <v>44531</v>
      </c>
      <c r="B1298">
        <v>98409</v>
      </c>
      <c r="C1298">
        <v>31076</v>
      </c>
      <c r="D1298">
        <v>129428</v>
      </c>
      <c r="E1298">
        <v>23167</v>
      </c>
      <c r="F1298">
        <v>98192</v>
      </c>
      <c r="G1298">
        <v>-229</v>
      </c>
      <c r="H1298">
        <v>130815</v>
      </c>
      <c r="I1298">
        <v>21367</v>
      </c>
    </row>
    <row r="1299" spans="1:9" x14ac:dyDescent="0.25">
      <c r="A1299" s="14">
        <v>44562</v>
      </c>
      <c r="B1299">
        <v>96387</v>
      </c>
      <c r="C1299">
        <v>34909</v>
      </c>
      <c r="D1299">
        <v>125484</v>
      </c>
      <c r="E1299">
        <v>21456</v>
      </c>
      <c r="F1299">
        <v>96163</v>
      </c>
      <c r="G1299">
        <v>6061</v>
      </c>
      <c r="H1299">
        <v>130519</v>
      </c>
      <c r="I1299">
        <v>20212</v>
      </c>
    </row>
    <row r="1300" spans="1:9" x14ac:dyDescent="0.25">
      <c r="A1300" s="14">
        <v>44593</v>
      </c>
      <c r="B1300">
        <v>4283</v>
      </c>
      <c r="C1300">
        <v>45948</v>
      </c>
      <c r="D1300">
        <v>173712</v>
      </c>
      <c r="E1300">
        <v>21579</v>
      </c>
      <c r="F1300">
        <v>4118</v>
      </c>
      <c r="G1300">
        <v>17048</v>
      </c>
      <c r="H1300">
        <v>170957</v>
      </c>
      <c r="I1300">
        <v>20224</v>
      </c>
    </row>
    <row r="1301" spans="1:9" x14ac:dyDescent="0.25">
      <c r="A1301" s="14">
        <v>44621</v>
      </c>
      <c r="B1301">
        <v>97272</v>
      </c>
      <c r="C1301">
        <v>63924</v>
      </c>
      <c r="D1301">
        <v>268163</v>
      </c>
      <c r="E1301">
        <v>27890</v>
      </c>
      <c r="F1301">
        <v>97057</v>
      </c>
      <c r="G1301">
        <v>30902</v>
      </c>
      <c r="H1301">
        <v>263544</v>
      </c>
      <c r="I1301">
        <v>26538</v>
      </c>
    </row>
    <row r="1302" spans="1:9" x14ac:dyDescent="0.25">
      <c r="A1302" s="14">
        <v>44652</v>
      </c>
      <c r="B1302">
        <v>100237</v>
      </c>
      <c r="C1302">
        <v>74235</v>
      </c>
      <c r="D1302">
        <v>302782</v>
      </c>
      <c r="E1302">
        <v>30528</v>
      </c>
      <c r="F1302">
        <v>100047</v>
      </c>
      <c r="G1302">
        <v>36063</v>
      </c>
      <c r="H1302">
        <v>297462</v>
      </c>
      <c r="I1302">
        <v>28813</v>
      </c>
    </row>
    <row r="1303" spans="1:9" x14ac:dyDescent="0.25">
      <c r="A1303" s="14">
        <v>44682</v>
      </c>
      <c r="B1303">
        <v>106294</v>
      </c>
      <c r="C1303">
        <v>91878</v>
      </c>
      <c r="D1303">
        <v>326101</v>
      </c>
      <c r="E1303">
        <v>35380</v>
      </c>
      <c r="F1303">
        <v>106110</v>
      </c>
      <c r="G1303">
        <v>48388</v>
      </c>
      <c r="H1303">
        <v>310915</v>
      </c>
      <c r="I1303">
        <v>33324</v>
      </c>
    </row>
    <row r="1304" spans="1:9" x14ac:dyDescent="0.25">
      <c r="A1304" s="14">
        <v>44713</v>
      </c>
      <c r="B1304">
        <v>103050</v>
      </c>
      <c r="C1304">
        <v>95345</v>
      </c>
      <c r="D1304">
        <v>290967</v>
      </c>
      <c r="E1304">
        <v>37513</v>
      </c>
      <c r="F1304">
        <v>102867</v>
      </c>
      <c r="G1304">
        <v>52417</v>
      </c>
      <c r="H1304">
        <v>285105</v>
      </c>
      <c r="I1304">
        <v>35394</v>
      </c>
    </row>
    <row r="1305" spans="1:9" x14ac:dyDescent="0.25">
      <c r="A1305" s="14">
        <v>44743</v>
      </c>
      <c r="B1305">
        <v>106259</v>
      </c>
      <c r="C1305">
        <v>98595</v>
      </c>
      <c r="D1305">
        <v>258839</v>
      </c>
      <c r="E1305">
        <v>39277</v>
      </c>
      <c r="F1305">
        <v>106059</v>
      </c>
      <c r="G1305">
        <v>51522</v>
      </c>
      <c r="H1305">
        <v>255620</v>
      </c>
      <c r="I1305">
        <v>37428</v>
      </c>
    </row>
    <row r="1306" spans="1:9" x14ac:dyDescent="0.25">
      <c r="A1306" s="14">
        <v>44774</v>
      </c>
      <c r="B1306">
        <v>105020</v>
      </c>
      <c r="C1306">
        <v>76016</v>
      </c>
      <c r="D1306">
        <v>211687</v>
      </c>
      <c r="E1306">
        <v>38792</v>
      </c>
      <c r="F1306">
        <v>104820</v>
      </c>
      <c r="G1306">
        <v>32290</v>
      </c>
      <c r="H1306">
        <v>207194</v>
      </c>
      <c r="I1306">
        <v>36120</v>
      </c>
    </row>
    <row r="1307" spans="1:9" x14ac:dyDescent="0.25">
      <c r="A1307" s="14">
        <v>44805</v>
      </c>
      <c r="B1307">
        <v>102137</v>
      </c>
      <c r="C1307">
        <v>77708</v>
      </c>
      <c r="D1307">
        <v>169125</v>
      </c>
      <c r="E1307">
        <v>29854</v>
      </c>
      <c r="F1307">
        <v>101921</v>
      </c>
      <c r="G1307">
        <v>38466</v>
      </c>
      <c r="H1307">
        <v>170270</v>
      </c>
      <c r="I1307">
        <v>28078</v>
      </c>
    </row>
    <row r="1308" spans="1:9" x14ac:dyDescent="0.25">
      <c r="A1308" s="14">
        <v>44835</v>
      </c>
      <c r="B1308">
        <v>106376</v>
      </c>
      <c r="C1308">
        <v>52269</v>
      </c>
      <c r="D1308">
        <v>190311</v>
      </c>
      <c r="E1308">
        <v>25348</v>
      </c>
      <c r="F1308">
        <v>106153</v>
      </c>
      <c r="G1308">
        <v>12393</v>
      </c>
      <c r="H1308">
        <v>190324</v>
      </c>
      <c r="I1308">
        <v>24129</v>
      </c>
    </row>
    <row r="1309" spans="1:9" x14ac:dyDescent="0.25">
      <c r="A1309" s="14">
        <v>44866</v>
      </c>
      <c r="B1309">
        <v>102114</v>
      </c>
      <c r="C1309">
        <v>39256</v>
      </c>
      <c r="D1309">
        <v>163413</v>
      </c>
      <c r="E1309">
        <v>24421</v>
      </c>
      <c r="F1309">
        <v>101898</v>
      </c>
      <c r="G1309">
        <v>6282</v>
      </c>
      <c r="H1309">
        <v>159752</v>
      </c>
      <c r="I1309">
        <v>22919</v>
      </c>
    </row>
    <row r="1310" spans="1:9" x14ac:dyDescent="0.25">
      <c r="A1310" s="14">
        <v>44896</v>
      </c>
      <c r="B1310">
        <v>100111</v>
      </c>
      <c r="C1310">
        <v>34094</v>
      </c>
      <c r="D1310">
        <v>132451</v>
      </c>
      <c r="E1310">
        <v>18552</v>
      </c>
      <c r="F1310">
        <v>99924</v>
      </c>
      <c r="G1310">
        <v>1325</v>
      </c>
      <c r="H1310">
        <v>135502</v>
      </c>
      <c r="I1310">
        <v>17208</v>
      </c>
    </row>
    <row r="1311" spans="1:9" x14ac:dyDescent="0.25">
      <c r="A1311" s="14">
        <v>44927</v>
      </c>
      <c r="B1311">
        <v>51783</v>
      </c>
      <c r="C1311">
        <v>29034</v>
      </c>
      <c r="D1311">
        <v>92632</v>
      </c>
      <c r="E1311">
        <v>13567</v>
      </c>
      <c r="F1311">
        <v>51568</v>
      </c>
      <c r="G1311">
        <v>2234</v>
      </c>
      <c r="H1311">
        <v>93047</v>
      </c>
      <c r="I1311">
        <v>12334</v>
      </c>
    </row>
    <row r="1312" spans="1:9" x14ac:dyDescent="0.25">
      <c r="A1312" s="14">
        <v>44958</v>
      </c>
      <c r="B1312">
        <v>16238</v>
      </c>
      <c r="C1312">
        <v>39886</v>
      </c>
      <c r="D1312">
        <v>133002</v>
      </c>
      <c r="E1312">
        <v>18652</v>
      </c>
      <c r="F1312">
        <v>16068</v>
      </c>
      <c r="G1312">
        <v>11162</v>
      </c>
      <c r="H1312">
        <v>130592</v>
      </c>
      <c r="I1312">
        <v>17172</v>
      </c>
    </row>
    <row r="1313" spans="1:9" x14ac:dyDescent="0.25">
      <c r="A1313" s="14">
        <v>44986</v>
      </c>
      <c r="B1313">
        <v>69948</v>
      </c>
      <c r="C1313">
        <v>52424</v>
      </c>
      <c r="D1313">
        <v>213788</v>
      </c>
      <c r="E1313">
        <v>20626</v>
      </c>
      <c r="F1313">
        <v>69738</v>
      </c>
      <c r="G1313">
        <v>21407</v>
      </c>
      <c r="H1313">
        <v>214438</v>
      </c>
      <c r="I1313">
        <v>20144</v>
      </c>
    </row>
    <row r="1314" spans="1:9" x14ac:dyDescent="0.25">
      <c r="A1314" s="14">
        <v>45017</v>
      </c>
      <c r="B1314">
        <v>49350</v>
      </c>
      <c r="C1314">
        <v>67136</v>
      </c>
      <c r="D1314">
        <v>258566</v>
      </c>
      <c r="E1314">
        <v>25029</v>
      </c>
      <c r="F1314">
        <v>49128</v>
      </c>
      <c r="G1314">
        <v>33183</v>
      </c>
      <c r="H1314">
        <v>266364</v>
      </c>
      <c r="I1314">
        <v>24571</v>
      </c>
    </row>
    <row r="1315" spans="1:9" x14ac:dyDescent="0.25">
      <c r="A1315" s="14">
        <v>45047</v>
      </c>
      <c r="B1315">
        <v>72724</v>
      </c>
      <c r="C1315">
        <v>82120</v>
      </c>
      <c r="D1315">
        <v>307730</v>
      </c>
      <c r="E1315">
        <v>31463</v>
      </c>
      <c r="F1315">
        <v>72520</v>
      </c>
      <c r="G1315">
        <v>45722</v>
      </c>
      <c r="H1315">
        <v>305021</v>
      </c>
      <c r="I1315">
        <v>30227</v>
      </c>
    </row>
    <row r="1316" spans="1:9" x14ac:dyDescent="0.25">
      <c r="A1316" s="14">
        <v>45078</v>
      </c>
      <c r="B1316">
        <v>70227</v>
      </c>
      <c r="C1316">
        <v>84111</v>
      </c>
      <c r="D1316">
        <v>274746</v>
      </c>
      <c r="E1316">
        <v>33800</v>
      </c>
      <c r="F1316">
        <v>70033</v>
      </c>
      <c r="G1316">
        <v>46442</v>
      </c>
      <c r="H1316">
        <v>277469</v>
      </c>
      <c r="I1316">
        <v>32791</v>
      </c>
    </row>
    <row r="1317" spans="1:9" x14ac:dyDescent="0.25">
      <c r="A1317" s="14">
        <v>45108</v>
      </c>
      <c r="B1317">
        <v>70025</v>
      </c>
      <c r="C1317">
        <v>83642</v>
      </c>
      <c r="D1317">
        <v>245774</v>
      </c>
      <c r="E1317">
        <v>35432</v>
      </c>
      <c r="F1317">
        <v>69814</v>
      </c>
      <c r="G1317">
        <v>45284</v>
      </c>
      <c r="H1317">
        <v>247974</v>
      </c>
      <c r="I1317">
        <v>34688</v>
      </c>
    </row>
    <row r="1318" spans="1:9" x14ac:dyDescent="0.25">
      <c r="A1318" s="14">
        <v>45139</v>
      </c>
      <c r="B1318">
        <v>60104</v>
      </c>
      <c r="C1318">
        <v>74062</v>
      </c>
      <c r="D1318">
        <v>184618</v>
      </c>
      <c r="E1318">
        <v>28864</v>
      </c>
      <c r="F1318">
        <v>59910</v>
      </c>
      <c r="G1318">
        <v>35783</v>
      </c>
      <c r="H1318">
        <v>189035</v>
      </c>
      <c r="I1318">
        <v>27428</v>
      </c>
    </row>
    <row r="1319" spans="1:9" x14ac:dyDescent="0.25">
      <c r="A1319" s="14">
        <v>45170</v>
      </c>
      <c r="B1319">
        <v>43275</v>
      </c>
      <c r="C1319">
        <v>58861</v>
      </c>
      <c r="D1319">
        <v>210665</v>
      </c>
      <c r="E1319">
        <v>23638</v>
      </c>
      <c r="F1319">
        <v>43081</v>
      </c>
      <c r="G1319">
        <v>21988</v>
      </c>
      <c r="H1319">
        <v>209451</v>
      </c>
      <c r="I1319">
        <v>22200</v>
      </c>
    </row>
    <row r="1320" spans="1:9" x14ac:dyDescent="0.25">
      <c r="A1320" s="14">
        <v>45200</v>
      </c>
      <c r="B1320">
        <v>43704</v>
      </c>
      <c r="C1320">
        <v>54070</v>
      </c>
      <c r="D1320">
        <v>214696</v>
      </c>
      <c r="E1320">
        <v>26337</v>
      </c>
      <c r="F1320">
        <v>43507</v>
      </c>
      <c r="G1320">
        <v>17300</v>
      </c>
      <c r="H1320">
        <v>207505</v>
      </c>
      <c r="I1320">
        <v>24451</v>
      </c>
    </row>
    <row r="1321" spans="1:9" x14ac:dyDescent="0.25">
      <c r="A1321" s="14">
        <v>45231</v>
      </c>
      <c r="B1321">
        <v>59270</v>
      </c>
      <c r="C1321">
        <v>34873</v>
      </c>
      <c r="D1321">
        <v>151934</v>
      </c>
      <c r="E1321">
        <v>25892</v>
      </c>
      <c r="F1321">
        <v>59057</v>
      </c>
      <c r="G1321">
        <v>3024</v>
      </c>
      <c r="H1321">
        <v>143970</v>
      </c>
      <c r="I1321">
        <v>22865</v>
      </c>
    </row>
    <row r="1322" spans="1:9" x14ac:dyDescent="0.25">
      <c r="A1322" s="14">
        <v>45261</v>
      </c>
      <c r="B1322">
        <v>57295</v>
      </c>
      <c r="C1322">
        <v>31621</v>
      </c>
      <c r="D1322">
        <v>135324</v>
      </c>
      <c r="E1322">
        <v>18976</v>
      </c>
      <c r="F1322">
        <v>57076</v>
      </c>
      <c r="G1322">
        <v>-1013</v>
      </c>
      <c r="H1322">
        <v>132158</v>
      </c>
      <c r="I1322">
        <v>17719</v>
      </c>
    </row>
    <row r="1323" spans="1:9" x14ac:dyDescent="0.25">
      <c r="A1323" s="14">
        <v>45292</v>
      </c>
      <c r="B1323">
        <v>56829</v>
      </c>
      <c r="C1323">
        <v>22532</v>
      </c>
      <c r="D1323">
        <v>85295</v>
      </c>
      <c r="E1323">
        <v>15592</v>
      </c>
      <c r="F1323">
        <v>56544</v>
      </c>
      <c r="G1323">
        <v>-2026</v>
      </c>
      <c r="H1323">
        <v>81676</v>
      </c>
      <c r="I1323">
        <v>13434</v>
      </c>
    </row>
    <row r="1324" spans="1:9" x14ac:dyDescent="0.25">
      <c r="A1324" s="14">
        <v>45323</v>
      </c>
      <c r="B1324">
        <v>42167</v>
      </c>
      <c r="C1324">
        <v>30778</v>
      </c>
      <c r="D1324">
        <v>106482</v>
      </c>
      <c r="E1324">
        <v>15599</v>
      </c>
      <c r="F1324">
        <v>41948</v>
      </c>
      <c r="G1324">
        <v>4012</v>
      </c>
      <c r="H1324">
        <v>104230</v>
      </c>
      <c r="I1324">
        <v>13932</v>
      </c>
    </row>
    <row r="1325" spans="1:9" x14ac:dyDescent="0.25">
      <c r="A1325" s="14">
        <v>45352</v>
      </c>
      <c r="B1325">
        <v>11776</v>
      </c>
      <c r="C1325">
        <v>54535</v>
      </c>
      <c r="D1325">
        <v>242442</v>
      </c>
      <c r="E1325">
        <v>20085</v>
      </c>
      <c r="F1325">
        <v>11504</v>
      </c>
      <c r="G1325">
        <v>23591</v>
      </c>
      <c r="H1325">
        <v>249722</v>
      </c>
      <c r="I1325">
        <v>19982</v>
      </c>
    </row>
    <row r="1326" spans="1:9" x14ac:dyDescent="0.25">
      <c r="A1326" s="14">
        <v>45383</v>
      </c>
      <c r="B1326">
        <v>66532</v>
      </c>
      <c r="C1326">
        <v>60306</v>
      </c>
      <c r="D1326">
        <v>258595</v>
      </c>
      <c r="E1326">
        <v>26270</v>
      </c>
      <c r="F1326">
        <v>66242</v>
      </c>
      <c r="G1326">
        <v>29650</v>
      </c>
      <c r="H1326">
        <v>266661</v>
      </c>
      <c r="I1326">
        <v>26140</v>
      </c>
    </row>
    <row r="1327" spans="1:9" x14ac:dyDescent="0.25">
      <c r="A1327" s="14">
        <v>45413</v>
      </c>
      <c r="B1327">
        <v>98633</v>
      </c>
      <c r="C1327">
        <v>77074</v>
      </c>
      <c r="D1327">
        <v>284516</v>
      </c>
      <c r="E1327">
        <v>31219</v>
      </c>
      <c r="F1327">
        <v>98439</v>
      </c>
      <c r="G1327">
        <v>41601</v>
      </c>
      <c r="H1327">
        <v>293695</v>
      </c>
      <c r="I1327">
        <v>31062</v>
      </c>
    </row>
    <row r="1328" spans="1:9" x14ac:dyDescent="0.25">
      <c r="A1328" s="14">
        <v>45444</v>
      </c>
      <c r="B1328">
        <v>96325</v>
      </c>
      <c r="C1328">
        <v>80070</v>
      </c>
      <c r="D1328">
        <v>266340</v>
      </c>
      <c r="E1328">
        <v>34324</v>
      </c>
      <c r="F1328">
        <v>96137</v>
      </c>
      <c r="G1328">
        <v>45558</v>
      </c>
      <c r="H1328">
        <v>272923</v>
      </c>
      <c r="I1328">
        <v>34150</v>
      </c>
    </row>
    <row r="1329" spans="1:9" x14ac:dyDescent="0.25">
      <c r="A1329" s="14">
        <v>45474</v>
      </c>
      <c r="B1329">
        <v>99374</v>
      </c>
      <c r="C1329">
        <v>86659</v>
      </c>
      <c r="D1329">
        <v>241370</v>
      </c>
      <c r="E1329">
        <v>41805</v>
      </c>
      <c r="F1329">
        <v>99124</v>
      </c>
      <c r="G1329">
        <v>50183</v>
      </c>
      <c r="H1329">
        <v>232730</v>
      </c>
      <c r="I1329">
        <v>40296</v>
      </c>
    </row>
    <row r="1330" spans="1:9" x14ac:dyDescent="0.25">
      <c r="A1330" s="14">
        <v>45505</v>
      </c>
      <c r="B1330">
        <v>62517</v>
      </c>
      <c r="C1330">
        <v>54772</v>
      </c>
      <c r="D1330">
        <v>106730</v>
      </c>
      <c r="E1330">
        <v>26928</v>
      </c>
      <c r="F1330">
        <v>62357</v>
      </c>
      <c r="G1330">
        <v>31397</v>
      </c>
      <c r="H1330">
        <v>101625</v>
      </c>
      <c r="I1330">
        <v>25644</v>
      </c>
    </row>
  </sheetData>
  <mergeCells count="2">
    <mergeCell ref="B1:E1"/>
    <mergeCell ref="F1:I1"/>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Sources</vt:lpstr>
      <vt:lpstr>Reservoirs</vt:lpstr>
      <vt:lpstr>Data needed</vt:lpstr>
      <vt:lpstr>Tables Water acc report</vt:lpstr>
      <vt:lpstr>Storage</vt:lpstr>
      <vt:lpstr>Annual Div &amp; CU - CY</vt:lpstr>
      <vt:lpstr>Annual Div &amp; CU - WY</vt:lpstr>
      <vt:lpstr>Monthly Div &amp; CU</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Armen Konialian</dc:creator>
  <cp:lastModifiedBy>Armen Konialian</cp:lastModifiedBy>
  <dcterms:created xsi:type="dcterms:W3CDTF">2015-06-05T18:17:20Z</dcterms:created>
  <dcterms:modified xsi:type="dcterms:W3CDTF">2024-09-04T04:25:55Z</dcterms:modified>
</cp:coreProperties>
</file>